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38400" windowHeight="15255"/>
  </bookViews>
  <sheets>
    <sheet name="新品資料" sheetId="1" r:id="rId1"/>
    <sheet name="標準包裝" sheetId="3" r:id="rId2"/>
  </sheets>
  <calcPr calcId="162913"/>
</workbook>
</file>

<file path=xl/calcChain.xml><?xml version="1.0" encoding="utf-8"?>
<calcChain xmlns="http://schemas.openxmlformats.org/spreadsheetml/2006/main">
  <c r="Q18" i="3" l="1"/>
  <c r="Q16" i="3" l="1"/>
  <c r="Q12" i="3"/>
  <c r="Q10" i="3"/>
  <c r="Q11" i="3"/>
  <c r="Q13" i="3"/>
  <c r="Q14" i="3"/>
  <c r="Q15" i="3"/>
  <c r="Q17" i="3"/>
  <c r="Q19" i="3"/>
  <c r="Q20" i="3"/>
  <c r="Q21" i="3"/>
  <c r="Q22" i="3"/>
  <c r="Q23" i="3"/>
  <c r="Q9" i="3" l="1"/>
  <c r="Q8" i="3"/>
  <c r="Q7" i="3"/>
  <c r="Q6" i="3"/>
  <c r="Q5" i="3"/>
  <c r="Q2" i="3" l="1"/>
  <c r="Q35" i="3"/>
  <c r="Q34" i="3"/>
  <c r="Q33" i="3"/>
  <c r="Q32" i="3"/>
  <c r="Q31" i="3"/>
  <c r="Q30" i="3"/>
  <c r="Q29" i="3"/>
  <c r="Q28" i="3"/>
  <c r="Q27" i="3"/>
  <c r="Q26" i="3"/>
  <c r="Q25" i="3"/>
  <c r="Q24" i="3"/>
  <c r="Q3" i="3" l="1"/>
  <c r="Q4" i="3"/>
  <c r="R1" i="3" l="1"/>
  <c r="S1" i="3"/>
</calcChain>
</file>

<file path=xl/comments1.xml><?xml version="1.0" encoding="utf-8"?>
<comments xmlns="http://schemas.openxmlformats.org/spreadsheetml/2006/main">
  <authors>
    <author>曹寓茹 Amanda</author>
  </authors>
  <commentList>
    <comment ref="R1" authorId="0" shapeId="0">
      <text>
        <r>
          <rPr>
            <b/>
            <sz val="9"/>
            <color indexed="81"/>
            <rFont val="細明體"/>
            <family val="3"/>
            <charset val="136"/>
          </rPr>
          <t>曹寓茹</t>
        </r>
        <r>
          <rPr>
            <b/>
            <sz val="9"/>
            <color indexed="81"/>
            <rFont val="Tahoma"/>
            <family val="2"/>
          </rPr>
          <t xml:space="preserve"> Amanda: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單包裝/及內盒數量為0
的計算方式</t>
        </r>
      </text>
    </comment>
    <comment ref="S1" authorId="0" shapeId="0">
      <text>
        <r>
          <rPr>
            <b/>
            <sz val="9"/>
            <color indexed="81"/>
            <rFont val="細明體"/>
            <family val="3"/>
            <charset val="136"/>
          </rPr>
          <t>曹寓茹</t>
        </r>
        <r>
          <rPr>
            <b/>
            <sz val="9"/>
            <color indexed="81"/>
            <rFont val="Tahoma"/>
            <family val="2"/>
          </rPr>
          <t xml:space="preserve"> Amanda: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大量包裝計算公式</t>
        </r>
      </text>
    </comment>
    <comment ref="Q2" authorId="0" shapeId="0">
      <text>
        <r>
          <rPr>
            <b/>
            <sz val="9"/>
            <color indexed="81"/>
            <rFont val="細明體"/>
            <family val="3"/>
            <charset val="136"/>
          </rPr>
          <t>曹寓茹</t>
        </r>
        <r>
          <rPr>
            <b/>
            <sz val="9"/>
            <color indexed="81"/>
            <rFont val="Tahoma"/>
            <family val="2"/>
          </rPr>
          <t xml:space="preserve"> Amanda: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單包裝/及內盒數量為0
的計算方式</t>
        </r>
      </text>
    </comment>
    <comment ref="Q24" authorId="0" shapeId="0">
      <text>
        <r>
          <rPr>
            <b/>
            <sz val="9"/>
            <color indexed="81"/>
            <rFont val="細明體"/>
            <family val="3"/>
            <charset val="136"/>
          </rPr>
          <t>曹寓茹</t>
        </r>
        <r>
          <rPr>
            <b/>
            <sz val="9"/>
            <color indexed="81"/>
            <rFont val="Tahoma"/>
            <family val="2"/>
          </rPr>
          <t xml:space="preserve"> Amanda: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單包裝/及內盒數量為0
的計算方式</t>
        </r>
      </text>
    </comment>
    <comment ref="Q25" authorId="0" shapeId="0">
      <text>
        <r>
          <rPr>
            <b/>
            <sz val="9"/>
            <color indexed="81"/>
            <rFont val="細明體"/>
            <family val="3"/>
            <charset val="136"/>
          </rPr>
          <t>曹寓茹</t>
        </r>
        <r>
          <rPr>
            <b/>
            <sz val="9"/>
            <color indexed="81"/>
            <rFont val="Tahoma"/>
            <family val="2"/>
          </rPr>
          <t xml:space="preserve"> Amanda: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單包裝/及內盒數量為0
的計算方式</t>
        </r>
      </text>
    </comment>
    <comment ref="Q26" authorId="0" shapeId="0">
      <text>
        <r>
          <rPr>
            <b/>
            <sz val="9"/>
            <color indexed="81"/>
            <rFont val="細明體"/>
            <family val="3"/>
            <charset val="136"/>
          </rPr>
          <t>曹寓茹</t>
        </r>
        <r>
          <rPr>
            <b/>
            <sz val="9"/>
            <color indexed="81"/>
            <rFont val="Tahoma"/>
            <family val="2"/>
          </rPr>
          <t xml:space="preserve"> Amanda: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單包裝/及內盒數量為0
的計算方式</t>
        </r>
      </text>
    </comment>
    <comment ref="Q27" authorId="0" shapeId="0">
      <text>
        <r>
          <rPr>
            <b/>
            <sz val="9"/>
            <color indexed="81"/>
            <rFont val="細明體"/>
            <family val="3"/>
            <charset val="136"/>
          </rPr>
          <t>曹寓茹</t>
        </r>
        <r>
          <rPr>
            <b/>
            <sz val="9"/>
            <color indexed="81"/>
            <rFont val="Tahoma"/>
            <family val="2"/>
          </rPr>
          <t xml:space="preserve"> Amanda: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單包裝/及內盒數量為0
的計算方式</t>
        </r>
      </text>
    </comment>
    <comment ref="Q28" authorId="0" shapeId="0">
      <text>
        <r>
          <rPr>
            <b/>
            <sz val="9"/>
            <color indexed="81"/>
            <rFont val="細明體"/>
            <family val="3"/>
            <charset val="136"/>
          </rPr>
          <t>曹寓茹</t>
        </r>
        <r>
          <rPr>
            <b/>
            <sz val="9"/>
            <color indexed="81"/>
            <rFont val="Tahoma"/>
            <family val="2"/>
          </rPr>
          <t xml:space="preserve"> Amanda: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單包裝/及內盒數量為0
的計算方式</t>
        </r>
      </text>
    </comment>
    <comment ref="Q29" authorId="0" shapeId="0">
      <text>
        <r>
          <rPr>
            <b/>
            <sz val="9"/>
            <color indexed="81"/>
            <rFont val="細明體"/>
            <family val="3"/>
            <charset val="136"/>
          </rPr>
          <t>曹寓茹</t>
        </r>
        <r>
          <rPr>
            <b/>
            <sz val="9"/>
            <color indexed="81"/>
            <rFont val="Tahoma"/>
            <family val="2"/>
          </rPr>
          <t xml:space="preserve"> Amanda: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單包裝/及內盒數量為0
的計算方式</t>
        </r>
      </text>
    </comment>
    <comment ref="Q30" authorId="0" shapeId="0">
      <text>
        <r>
          <rPr>
            <b/>
            <sz val="9"/>
            <color indexed="81"/>
            <rFont val="細明體"/>
            <family val="3"/>
            <charset val="136"/>
          </rPr>
          <t>曹寓茹</t>
        </r>
        <r>
          <rPr>
            <b/>
            <sz val="9"/>
            <color indexed="81"/>
            <rFont val="Tahoma"/>
            <family val="2"/>
          </rPr>
          <t xml:space="preserve"> Amanda: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單包裝/及內盒數量為0
的計算方式</t>
        </r>
      </text>
    </comment>
    <comment ref="Q31" authorId="0" shapeId="0">
      <text>
        <r>
          <rPr>
            <b/>
            <sz val="9"/>
            <color indexed="81"/>
            <rFont val="細明體"/>
            <family val="3"/>
            <charset val="136"/>
          </rPr>
          <t>曹寓茹</t>
        </r>
        <r>
          <rPr>
            <b/>
            <sz val="9"/>
            <color indexed="81"/>
            <rFont val="Tahoma"/>
            <family val="2"/>
          </rPr>
          <t xml:space="preserve"> Amanda: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單包裝/及內盒數量為0
的計算方式</t>
        </r>
      </text>
    </comment>
    <comment ref="Q32" authorId="0" shapeId="0">
      <text>
        <r>
          <rPr>
            <b/>
            <sz val="9"/>
            <color indexed="81"/>
            <rFont val="細明體"/>
            <family val="3"/>
            <charset val="136"/>
          </rPr>
          <t>曹寓茹</t>
        </r>
        <r>
          <rPr>
            <b/>
            <sz val="9"/>
            <color indexed="81"/>
            <rFont val="Tahoma"/>
            <family val="2"/>
          </rPr>
          <t xml:space="preserve"> Amanda: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單包裝/及內盒數量為0
的計算方式</t>
        </r>
      </text>
    </comment>
    <comment ref="Q33" authorId="0" shapeId="0">
      <text>
        <r>
          <rPr>
            <b/>
            <sz val="9"/>
            <color indexed="81"/>
            <rFont val="細明體"/>
            <family val="3"/>
            <charset val="136"/>
          </rPr>
          <t>曹寓茹</t>
        </r>
        <r>
          <rPr>
            <b/>
            <sz val="9"/>
            <color indexed="81"/>
            <rFont val="Tahoma"/>
            <family val="2"/>
          </rPr>
          <t xml:space="preserve"> Amanda: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單包裝/及內盒數量為0
的計算方式</t>
        </r>
      </text>
    </comment>
    <comment ref="Q34" authorId="0" shapeId="0">
      <text>
        <r>
          <rPr>
            <b/>
            <sz val="9"/>
            <color indexed="81"/>
            <rFont val="細明體"/>
            <family val="3"/>
            <charset val="136"/>
          </rPr>
          <t>曹寓茹</t>
        </r>
        <r>
          <rPr>
            <b/>
            <sz val="9"/>
            <color indexed="81"/>
            <rFont val="Tahoma"/>
            <family val="2"/>
          </rPr>
          <t xml:space="preserve"> Amanda: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單包裝/及內盒數量為0
的計算方式</t>
        </r>
      </text>
    </comment>
    <comment ref="Q35" authorId="0" shapeId="0">
      <text>
        <r>
          <rPr>
            <b/>
            <sz val="9"/>
            <color indexed="81"/>
            <rFont val="細明體"/>
            <family val="3"/>
            <charset val="136"/>
          </rPr>
          <t>曹寓茹</t>
        </r>
        <r>
          <rPr>
            <b/>
            <sz val="9"/>
            <color indexed="81"/>
            <rFont val="Tahoma"/>
            <family val="2"/>
          </rPr>
          <t xml:space="preserve"> Amanda: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單包裝/及內盒數量為0
的計算方式</t>
        </r>
      </text>
    </comment>
  </commentList>
</comments>
</file>

<file path=xl/sharedStrings.xml><?xml version="1.0" encoding="utf-8"?>
<sst xmlns="http://schemas.openxmlformats.org/spreadsheetml/2006/main" count="624" uniqueCount="281">
  <si>
    <t>Maker</t>
  </si>
  <si>
    <t>Model</t>
  </si>
  <si>
    <t>Year</t>
  </si>
  <si>
    <t>Product</t>
  </si>
  <si>
    <r>
      <rPr>
        <b/>
        <sz val="10"/>
        <color theme="1"/>
        <rFont val="細明體"/>
        <family val="3"/>
        <charset val="136"/>
      </rPr>
      <t>數量</t>
    </r>
    <phoneticPr fontId="1" type="noConversion"/>
  </si>
  <si>
    <r>
      <rPr>
        <b/>
        <sz val="10"/>
        <color theme="1"/>
        <rFont val="細明體"/>
        <family val="3"/>
        <charset val="136"/>
      </rPr>
      <t>單重</t>
    </r>
    <r>
      <rPr>
        <b/>
        <sz val="10"/>
        <color theme="1"/>
        <rFont val="Arial"/>
        <family val="2"/>
      </rPr>
      <t xml:space="preserve"> (kg)</t>
    </r>
    <phoneticPr fontId="1" type="noConversion"/>
  </si>
  <si>
    <t>內盒</t>
    <phoneticPr fontId="1" type="noConversion"/>
  </si>
  <si>
    <r>
      <rPr>
        <b/>
        <sz val="10"/>
        <color theme="1"/>
        <rFont val="新細明體"/>
        <family val="2"/>
        <charset val="136"/>
      </rPr>
      <t>長</t>
    </r>
    <r>
      <rPr>
        <b/>
        <sz val="10"/>
        <color theme="1"/>
        <rFont val="Arial"/>
        <family val="2"/>
      </rPr>
      <t xml:space="preserve"> (mm)</t>
    </r>
    <phoneticPr fontId="1" type="noConversion"/>
  </si>
  <si>
    <r>
      <rPr>
        <b/>
        <sz val="10"/>
        <color theme="1"/>
        <rFont val="新細明體"/>
        <family val="2"/>
        <charset val="136"/>
      </rPr>
      <t>寬</t>
    </r>
    <r>
      <rPr>
        <b/>
        <sz val="10"/>
        <color theme="1"/>
        <rFont val="Arial"/>
        <family val="2"/>
      </rPr>
      <t xml:space="preserve"> (mm)</t>
    </r>
    <phoneticPr fontId="1" type="noConversion"/>
  </si>
  <si>
    <r>
      <rPr>
        <b/>
        <sz val="10"/>
        <color theme="1"/>
        <rFont val="新細明體"/>
        <family val="2"/>
        <charset val="136"/>
      </rPr>
      <t>高</t>
    </r>
    <r>
      <rPr>
        <b/>
        <sz val="10"/>
        <color theme="1"/>
        <rFont val="Arial"/>
        <family val="2"/>
      </rPr>
      <t xml:space="preserve"> (mm)</t>
    </r>
    <phoneticPr fontId="1" type="noConversion"/>
  </si>
  <si>
    <t>材積</t>
    <phoneticPr fontId="1" type="noConversion"/>
  </si>
  <si>
    <r>
      <rPr>
        <b/>
        <sz val="10"/>
        <color theme="1"/>
        <rFont val="細明體"/>
        <family val="3"/>
        <charset val="136"/>
      </rPr>
      <t>盒重</t>
    </r>
    <r>
      <rPr>
        <b/>
        <sz val="10"/>
        <color theme="1"/>
        <rFont val="Arial"/>
        <family val="2"/>
      </rPr>
      <t xml:space="preserve"> (kg)</t>
    </r>
    <phoneticPr fontId="1" type="noConversion"/>
  </si>
  <si>
    <r>
      <rPr>
        <b/>
        <sz val="10"/>
        <color theme="1"/>
        <rFont val="新細明體"/>
        <family val="2"/>
        <charset val="136"/>
      </rPr>
      <t>外箱</t>
    </r>
    <phoneticPr fontId="1" type="noConversion"/>
  </si>
  <si>
    <r>
      <rPr>
        <b/>
        <sz val="10"/>
        <color theme="1"/>
        <rFont val="細明體"/>
        <family val="3"/>
        <charset val="136"/>
      </rPr>
      <t>箱重</t>
    </r>
    <r>
      <rPr>
        <b/>
        <sz val="10"/>
        <color theme="1"/>
        <rFont val="Arial"/>
        <family val="2"/>
      </rPr>
      <t xml:space="preserve"> (kg)</t>
    </r>
    <phoneticPr fontId="1" type="noConversion"/>
  </si>
  <si>
    <r>
      <rPr>
        <b/>
        <sz val="10"/>
        <color theme="1"/>
        <rFont val="細明體"/>
        <family val="3"/>
        <charset val="136"/>
      </rPr>
      <t>總數</t>
    </r>
    <phoneticPr fontId="1" type="noConversion"/>
  </si>
  <si>
    <r>
      <rPr>
        <b/>
        <sz val="10"/>
        <color theme="1"/>
        <rFont val="細明體"/>
        <family val="3"/>
        <charset val="136"/>
      </rPr>
      <t>總重</t>
    </r>
    <r>
      <rPr>
        <b/>
        <sz val="10"/>
        <color theme="1"/>
        <rFont val="Arial"/>
        <family val="2"/>
      </rPr>
      <t xml:space="preserve"> (kg)</t>
    </r>
    <phoneticPr fontId="1" type="noConversion"/>
  </si>
  <si>
    <t>Serial #</t>
    <phoneticPr fontId="1" type="noConversion"/>
  </si>
  <si>
    <t>Hushan PN</t>
    <phoneticPr fontId="1" type="noConversion"/>
  </si>
  <si>
    <t>Location</t>
    <phoneticPr fontId="1" type="noConversion"/>
  </si>
  <si>
    <t>Material</t>
    <phoneticPr fontId="1" type="noConversion"/>
  </si>
  <si>
    <t>Finish / Color</t>
    <phoneticPr fontId="1" type="noConversion"/>
  </si>
  <si>
    <t>Other Spec</t>
    <phoneticPr fontId="1" type="noConversion"/>
  </si>
  <si>
    <t>OEM#</t>
    <phoneticPr fontId="1" type="noConversion"/>
  </si>
  <si>
    <t>Partslink No</t>
    <phoneticPr fontId="1" type="noConversion"/>
  </si>
  <si>
    <r>
      <rPr>
        <b/>
        <sz val="10"/>
        <rFont val="微軟正黑體"/>
        <family val="2"/>
        <charset val="136"/>
      </rPr>
      <t>　　　　</t>
    </r>
    <r>
      <rPr>
        <b/>
        <sz val="10"/>
        <rFont val="Times New Roman"/>
        <family val="1"/>
      </rPr>
      <t xml:space="preserve">Market
A: </t>
    </r>
    <r>
      <rPr>
        <b/>
        <sz val="10"/>
        <rFont val="微軟正黑體"/>
        <family val="2"/>
        <charset val="136"/>
      </rPr>
      <t>澳洲</t>
    </r>
    <r>
      <rPr>
        <b/>
        <sz val="10"/>
        <rFont val="Times New Roman"/>
        <family val="1"/>
      </rPr>
      <t xml:space="preserve">, B: </t>
    </r>
    <r>
      <rPr>
        <b/>
        <sz val="10"/>
        <rFont val="微軟正黑體"/>
        <family val="2"/>
        <charset val="136"/>
      </rPr>
      <t>歐洲</t>
    </r>
    <r>
      <rPr>
        <b/>
        <sz val="10"/>
        <rFont val="Times New Roman"/>
        <family val="1"/>
      </rPr>
      <t xml:space="preserve">, C: </t>
    </r>
    <r>
      <rPr>
        <b/>
        <sz val="10"/>
        <rFont val="微軟正黑體"/>
        <family val="2"/>
        <charset val="136"/>
      </rPr>
      <t>南非</t>
    </r>
    <r>
      <rPr>
        <b/>
        <sz val="10"/>
        <rFont val="Times New Roman"/>
        <family val="1"/>
      </rPr>
      <t xml:space="preserve">, 
D: </t>
    </r>
    <r>
      <rPr>
        <b/>
        <sz val="10"/>
        <rFont val="微軟正黑體"/>
        <family val="2"/>
        <charset val="136"/>
      </rPr>
      <t>東南亞</t>
    </r>
    <r>
      <rPr>
        <b/>
        <sz val="10"/>
        <rFont val="Times New Roman"/>
        <family val="1"/>
      </rPr>
      <t xml:space="preserve">, E: </t>
    </r>
    <r>
      <rPr>
        <b/>
        <sz val="10"/>
        <rFont val="微軟正黑體"/>
        <family val="2"/>
        <charset val="136"/>
      </rPr>
      <t>中東</t>
    </r>
    <r>
      <rPr>
        <b/>
        <sz val="10"/>
        <rFont val="Times New Roman"/>
        <family val="1"/>
      </rPr>
      <t xml:space="preserve">, F: </t>
    </r>
    <r>
      <rPr>
        <b/>
        <sz val="10"/>
        <rFont val="微軟正黑體"/>
        <family val="2"/>
        <charset val="136"/>
      </rPr>
      <t>非洲</t>
    </r>
    <r>
      <rPr>
        <b/>
        <sz val="10"/>
        <rFont val="Times New Roman"/>
        <family val="1"/>
      </rPr>
      <t xml:space="preserve">,
G: </t>
    </r>
    <r>
      <rPr>
        <b/>
        <sz val="10"/>
        <rFont val="微軟正黑體"/>
        <family val="2"/>
        <charset val="136"/>
      </rPr>
      <t>美加</t>
    </r>
    <r>
      <rPr>
        <b/>
        <sz val="10"/>
        <rFont val="Times New Roman"/>
        <family val="1"/>
      </rPr>
      <t xml:space="preserve">, H: </t>
    </r>
    <r>
      <rPr>
        <b/>
        <sz val="10"/>
        <rFont val="微軟正黑體"/>
        <family val="2"/>
        <charset val="136"/>
      </rPr>
      <t>中南美</t>
    </r>
    <r>
      <rPr>
        <b/>
        <sz val="10"/>
        <rFont val="Times New Roman"/>
        <family val="1"/>
      </rPr>
      <t xml:space="preserve">, Global: </t>
    </r>
    <r>
      <rPr>
        <b/>
        <sz val="10"/>
        <rFont val="微軟正黑體"/>
        <family val="2"/>
        <charset val="136"/>
      </rPr>
      <t>全世界</t>
    </r>
    <phoneticPr fontId="1" type="noConversion"/>
  </si>
  <si>
    <t>Box</t>
    <phoneticPr fontId="1" type="noConversion"/>
  </si>
  <si>
    <t>MOQ</t>
    <phoneticPr fontId="1" type="noConversion"/>
  </si>
  <si>
    <t>Packing</t>
    <phoneticPr fontId="1" type="noConversion"/>
  </si>
  <si>
    <t>Box</t>
    <phoneticPr fontId="1" type="noConversion"/>
  </si>
  <si>
    <t>10</t>
    <phoneticPr fontId="1" type="noConversion"/>
  </si>
  <si>
    <t>標準包裝</t>
    <phoneticPr fontId="1" type="noConversion"/>
  </si>
  <si>
    <t>Single Piece
(Bag / Box / Bulk)</t>
    <phoneticPr fontId="1" type="noConversion"/>
  </si>
  <si>
    <t>Q'ty for Inner Box</t>
    <phoneticPr fontId="1" type="noConversion"/>
  </si>
  <si>
    <t>Case Q'ty</t>
    <phoneticPr fontId="1" type="noConversion"/>
  </si>
  <si>
    <t>HU-FD6545-TGS</t>
    <phoneticPr fontId="1" type="noConversion"/>
  </si>
  <si>
    <t>HU-FDE515-F</t>
  </si>
  <si>
    <t>HU-FDE009-F</t>
    <phoneticPr fontId="1" type="noConversion"/>
  </si>
  <si>
    <t>HU-CRE008-F</t>
    <phoneticPr fontId="1" type="noConversion"/>
  </si>
  <si>
    <t>HU-CRE009-F</t>
    <phoneticPr fontId="1" type="noConversion"/>
  </si>
  <si>
    <t>HU-PT3567ZMA-FR</t>
    <phoneticPr fontId="1" type="noConversion"/>
  </si>
  <si>
    <t>HU-PT3567ZMA-FL</t>
    <phoneticPr fontId="1" type="noConversion"/>
  </si>
  <si>
    <t>HU-IZ3210ZM-FR</t>
    <phoneticPr fontId="1" type="noConversion"/>
  </si>
  <si>
    <t>HU-IZ3210ZM-FL</t>
    <phoneticPr fontId="1" type="noConversion"/>
  </si>
  <si>
    <t>HU-GMB512</t>
    <phoneticPr fontId="1" type="noConversion"/>
  </si>
  <si>
    <t>1988-2002</t>
  </si>
  <si>
    <t>Chevrolet LUV
Isuzu KB42
Isuzu TFR</t>
    <phoneticPr fontId="1" type="noConversion"/>
  </si>
  <si>
    <t>Exterior Door Handle</t>
  </si>
  <si>
    <t>Front RH</t>
  </si>
  <si>
    <t>Front LH</t>
  </si>
  <si>
    <t>Metal</t>
  </si>
  <si>
    <t>M : All Chrome</t>
  </si>
  <si>
    <t>HU-IZ3210M-FR</t>
  </si>
  <si>
    <t>HU-IZ3210M-FL</t>
    <phoneticPr fontId="1" type="noConversion"/>
  </si>
  <si>
    <t>HU-IZ3210P-FR</t>
    <phoneticPr fontId="1" type="noConversion"/>
  </si>
  <si>
    <t>HU-IZ3210P-FL</t>
    <phoneticPr fontId="1" type="noConversion"/>
  </si>
  <si>
    <t>Plastic, Metal</t>
  </si>
  <si>
    <t>8-94335870-1
8-94474031-3</t>
    <phoneticPr fontId="1" type="noConversion"/>
  </si>
  <si>
    <t>P : Primed Black</t>
  </si>
  <si>
    <t>8-94335869-1
8-94474030-3</t>
    <phoneticPr fontId="1" type="noConversion"/>
  </si>
  <si>
    <t>8-94335870-1-Black</t>
  </si>
  <si>
    <t>8-94335869-1-Black</t>
  </si>
  <si>
    <t>HU-PT3567MA-FR</t>
  </si>
  <si>
    <t>HU-PT3567MA-FL</t>
  </si>
  <si>
    <t>Peterbilt</t>
  </si>
  <si>
    <t>2012-2026</t>
  </si>
  <si>
    <t>567
579</t>
    <phoneticPr fontId="1" type="noConversion"/>
  </si>
  <si>
    <t>MA : Chrome Lever + Black Housing</t>
  </si>
  <si>
    <t>Plastic</t>
  </si>
  <si>
    <t>Metal Handle, Plastic Housing</t>
  </si>
  <si>
    <t>R56-1159R
16916602</t>
    <phoneticPr fontId="1" type="noConversion"/>
  </si>
  <si>
    <t>R56-1159
16916603</t>
    <phoneticPr fontId="1" type="noConversion"/>
  </si>
  <si>
    <t>R56-1159R-MT
16916602-MT</t>
    <phoneticPr fontId="1" type="noConversion"/>
  </si>
  <si>
    <t>R56-1159-MT
16916603-MT</t>
    <phoneticPr fontId="1" type="noConversion"/>
  </si>
  <si>
    <t>Chevrolet</t>
  </si>
  <si>
    <t>2018-2023</t>
  </si>
  <si>
    <t>Interior Door Handle</t>
  </si>
  <si>
    <t>(Mexico), w/ Repaire Kits</t>
  </si>
  <si>
    <t>Rear RH</t>
  </si>
  <si>
    <t>Rear LH</t>
  </si>
  <si>
    <t>HU-GM2570MA-FR</t>
    <phoneticPr fontId="1" type="noConversion"/>
  </si>
  <si>
    <t>Aveo</t>
    <phoneticPr fontId="1" type="noConversion"/>
  </si>
  <si>
    <t>Box</t>
    <phoneticPr fontId="1" type="noConversion"/>
  </si>
  <si>
    <t>10</t>
    <phoneticPr fontId="1" type="noConversion"/>
  </si>
  <si>
    <t>HU-GM2570MA-FL</t>
    <phoneticPr fontId="1" type="noConversion"/>
  </si>
  <si>
    <t>Box</t>
    <phoneticPr fontId="1" type="noConversion"/>
  </si>
  <si>
    <t>10</t>
    <phoneticPr fontId="1" type="noConversion"/>
  </si>
  <si>
    <t>HU-GM2570MA-RR</t>
    <phoneticPr fontId="1" type="noConversion"/>
  </si>
  <si>
    <t>HU-GM2570MA-RL</t>
    <phoneticPr fontId="1" type="noConversion"/>
  </si>
  <si>
    <t>HU-FD6545-TGR</t>
    <phoneticPr fontId="1" type="noConversion"/>
  </si>
  <si>
    <t>HU-FD6545-TGL</t>
    <phoneticPr fontId="1" type="noConversion"/>
  </si>
  <si>
    <t>F-150 1997-2004
F-250 Super Duty 1997-2004
Ranger 1998-2011</t>
    <phoneticPr fontId="1" type="noConversion"/>
  </si>
  <si>
    <t>Ford</t>
    <phoneticPr fontId="1" type="noConversion"/>
  </si>
  <si>
    <t>Tailgate Hinge Roller</t>
  </si>
  <si>
    <t>RH</t>
    <phoneticPr fontId="1" type="noConversion"/>
  </si>
  <si>
    <t>LH</t>
    <phoneticPr fontId="1" type="noConversion"/>
  </si>
  <si>
    <t>RH+LH (2 Pcs/Set)</t>
    <phoneticPr fontId="1" type="noConversion"/>
  </si>
  <si>
    <t>Ranger</t>
  </si>
  <si>
    <t>1998-2011</t>
  </si>
  <si>
    <t>E7TZ-99430B38-AA
E7TZ-99430B38-A</t>
    <phoneticPr fontId="1" type="noConversion"/>
  </si>
  <si>
    <t>E7TZ-99430B39-AA
E7TZ-99430B39-A</t>
    <phoneticPr fontId="1" type="noConversion"/>
  </si>
  <si>
    <t>E7TZ-99430B38-A
E7TZ-99430B39-A</t>
    <phoneticPr fontId="1" type="noConversion"/>
  </si>
  <si>
    <t>Cadillac Escalade 2002-2006
Cadillac Escalade ESV 2002-2006
Cadillac Escalade EXT 2003-2006
Chevrolet Avalanche 2002-2006
Chevrolet Blazer 1998-2005
Chevrolet Express 1500 2008-2014
Chevrolet Express 2500 2008-2021
Chevrolet Express 3500 2008-2021
Chevrolet S-10 1996-2004
Chevrolet Silverado 1500 1999-2007
Chevrolet Silverado 2500 1999-2007
Chevrolet Silverado 3500 2001-2007
Chevrolet Suburban 2000-2006
Chevrolet Tahoe 2000-2006
GMC Jimmy 1998-2001
GMC Savana 1500 2008-2013
GMC Savana 2500 2008-2021
GMC Savana 3500 2008-2021
GMC Sierra 1500 1999-2007
GMC Sierra 2500 1999-2007
GMC Sierra 3500 2001-2007
GMC Sonoma 1996-2004
GMC Yukon 2000-2006
GMC Yukon XL 2000-2006
Oldsmobile Bravada 1998-2004</t>
    <phoneticPr fontId="1" type="noConversion"/>
  </si>
  <si>
    <t>88963617
26056146
26069723
26111118</t>
    <phoneticPr fontId="1" type="noConversion"/>
  </si>
  <si>
    <t>Steering Shaft Lower Bearing</t>
  </si>
  <si>
    <t>Ram</t>
  </si>
  <si>
    <t>ProMaster Cargo Van</t>
  </si>
  <si>
    <t>2014-2026</t>
  </si>
  <si>
    <t>Door Check</t>
  </si>
  <si>
    <t>Front RH=LH</t>
  </si>
  <si>
    <t>Metal</t>
    <phoneticPr fontId="1" type="noConversion"/>
  </si>
  <si>
    <t>ProMaster City</t>
  </si>
  <si>
    <t>2015-2022</t>
  </si>
  <si>
    <t>68259351AA</t>
  </si>
  <si>
    <t>Metal, Plastic</t>
  </si>
  <si>
    <t>Ford</t>
  </si>
  <si>
    <t>Transit</t>
  </si>
  <si>
    <t>2015-2020</t>
  </si>
  <si>
    <t>BK3Z-6123500-E</t>
  </si>
  <si>
    <t>FL3Z-1623552-A</t>
  </si>
  <si>
    <t>F-150</t>
  </si>
  <si>
    <t>HU-CP94093</t>
  </si>
  <si>
    <t>Mercedes-Benz</t>
  </si>
  <si>
    <t>For Various Car Models</t>
  </si>
  <si>
    <t>HU-CP26103</t>
  </si>
  <si>
    <t>Ford
Chrysler</t>
  </si>
  <si>
    <t>HU-CP31749</t>
  </si>
  <si>
    <t>BMW
Mercedes-Benz</t>
  </si>
  <si>
    <t>HU-CP31758</t>
  </si>
  <si>
    <t>HU-CP31988</t>
  </si>
  <si>
    <t>Toyota
Lexus</t>
  </si>
  <si>
    <t>HU-CP32000</t>
  </si>
  <si>
    <t>GM
Ford</t>
  </si>
  <si>
    <t>HU-CP32216</t>
  </si>
  <si>
    <t>HU-CP32663</t>
  </si>
  <si>
    <t>Subaru
Honda
Acura
Toyota
Lexus</t>
  </si>
  <si>
    <t>HU-CP32951</t>
  </si>
  <si>
    <t>HU-CP32950</t>
  </si>
  <si>
    <t>HU-CP33221</t>
  </si>
  <si>
    <t>Volkswagen
Audi
Skoda
BMW</t>
  </si>
  <si>
    <t>HU-CP25148</t>
  </si>
  <si>
    <t>Chrysler
GM</t>
  </si>
  <si>
    <t>Bumper Retainer</t>
  </si>
  <si>
    <t>Trunk Side Trim Clip</t>
  </si>
  <si>
    <t>Cowl Vent Nut</t>
  </si>
  <si>
    <t>Rocker Panel Moulding Mud Guard Flap</t>
  </si>
  <si>
    <t>Cowl Vent</t>
  </si>
  <si>
    <t>Engine Hood Insulation</t>
  </si>
  <si>
    <t>Door Weather-Strip</t>
  </si>
  <si>
    <t>Radiator Grill Screw</t>
  </si>
  <si>
    <t>Rocker Molding Screw</t>
  </si>
  <si>
    <t>Cowl Ventilator Nut</t>
  </si>
  <si>
    <t>White+Black</t>
  </si>
  <si>
    <t>Overall Height：20.73mm
Fit Hole Size：10mm/9.33mm</t>
  </si>
  <si>
    <t>Black</t>
  </si>
  <si>
    <t>Top Head Diameter：9.7mm
Bottom Head Diameter：15.35mm
Stem Length：23.75mm
Hole Size：6.2mm</t>
  </si>
  <si>
    <t>Top Head Diameter：15.2mm
Bottom Head Diameter：20.3mm
Stem Length：14.3mm
Hole Size：8.4mm</t>
  </si>
  <si>
    <t>Screw Size：M3.5
Stem Length：14.2mm
Head Size：9.8mm x 9.7mm
Hole Size：7.2mm</t>
  </si>
  <si>
    <t>Gray</t>
  </si>
  <si>
    <t>Overall Height：18.9mm
Fit Hole Size：10.6mm*11.4mm /8.5mm</t>
  </si>
  <si>
    <t>Top Head Diameter：16mm
Bottom Head Diameter：19.9mm
Stem Length：22mm
Hole Size：8mm</t>
  </si>
  <si>
    <t>Head Diameter：20.1mm
Stem Length：12.3mm
Hole Size：13.8mm</t>
  </si>
  <si>
    <t>Bottom Head Diameter：9.3mm
Top Head Diameter：5.1mm x 14.8mm
Stem Diameter：6.3mm
Stem Length：4.64mm</t>
  </si>
  <si>
    <t>Hex Head Screw
Screw Size：M6-1.0
Length：11mm
Flange Diameter：15.5mm</t>
  </si>
  <si>
    <t>Silver</t>
  </si>
  <si>
    <t>Hex Head Screw
Screw Size：M5.2-2.0
Length：20mm
Washer Diameter：14mm</t>
  </si>
  <si>
    <t>Torx Truss
Screw Size：M4.8-1.61
Head Diameter：14.4mm
Length：17.8mm</t>
  </si>
  <si>
    <t>Overall Height：9.7mm
Fit Screw Size：M6/M8</t>
  </si>
  <si>
    <t>Clip</t>
    <phoneticPr fontId="1" type="noConversion"/>
  </si>
  <si>
    <t>A9109910000</t>
  </si>
  <si>
    <t>N803946S 
W706350S3000
6502871</t>
  </si>
  <si>
    <t>51471911992
51470146782
51470390017
A2019900292</t>
  </si>
  <si>
    <t>A0009881625</t>
  </si>
  <si>
    <t>7539260031
7539260030</t>
  </si>
  <si>
    <t>1816589
11589293
W712196S300</t>
  </si>
  <si>
    <t>A0019880325</t>
  </si>
  <si>
    <t>909130204
91568TA5003
9046704034</t>
  </si>
  <si>
    <t>N90775801
7146963883</t>
  </si>
  <si>
    <t>6035274
15596280</t>
  </si>
  <si>
    <t>0.3" / 1.2 kg</t>
  </si>
  <si>
    <t>0.3" / 0.2 kg</t>
  </si>
  <si>
    <t>0.3" / 4.9 kg</t>
  </si>
  <si>
    <t>0.3" / 3.5 kg</t>
  </si>
  <si>
    <t>0.3" / 4.2 kg</t>
  </si>
  <si>
    <t>B12-5</t>
  </si>
  <si>
    <t>B12-3</t>
  </si>
  <si>
    <t>B12-4</t>
  </si>
  <si>
    <t>B12-0</t>
    <phoneticPr fontId="1" type="noConversion"/>
  </si>
  <si>
    <t>1666</t>
  </si>
  <si>
    <t>1666</t>
    <phoneticPr fontId="1" type="noConversion"/>
  </si>
  <si>
    <t>0.3" / 1.9 kg</t>
  </si>
  <si>
    <t>D</t>
  </si>
  <si>
    <t>G、H</t>
  </si>
  <si>
    <t>H</t>
  </si>
  <si>
    <t>Global</t>
  </si>
  <si>
    <t>10</t>
  </si>
  <si>
    <t>10</t>
    <phoneticPr fontId="1" type="noConversion"/>
  </si>
  <si>
    <t>1</t>
    <phoneticPr fontId="1" type="noConversion"/>
  </si>
  <si>
    <t>6</t>
  </si>
  <si>
    <t>7</t>
  </si>
  <si>
    <t>4</t>
  </si>
  <si>
    <t>9</t>
  </si>
  <si>
    <t>2</t>
  </si>
  <si>
    <t>3</t>
  </si>
  <si>
    <t>5</t>
  </si>
  <si>
    <t>8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</si>
  <si>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</si>
  <si>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</si>
  <si>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</si>
  <si>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</si>
  <si>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</si>
  <si>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</si>
  <si>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</si>
  <si>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</si>
  <si>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</si>
  <si>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</si>
  <si>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</si>
  <si>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</si>
  <si>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</si>
  <si>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</si>
  <si>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</si>
  <si>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</si>
  <si>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</si>
  <si>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</si>
  <si>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</si>
  <si>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</si>
  <si>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</si>
  <si>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</si>
  <si>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</si>
  <si>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</si>
  <si>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HU-IZ3210M-FL</t>
  </si>
  <si>
    <t>HU-IZ3210P-FR</t>
  </si>
  <si>
    <t>HU-IZ3210P-FL</t>
  </si>
  <si>
    <t>HU-IZ3210ZM-FR</t>
  </si>
  <si>
    <t>HU-IZ3210ZM-FL</t>
  </si>
  <si>
    <t>HU-PT3567ZMA-FR</t>
  </si>
  <si>
    <t>HU-PT3567ZMA-FL</t>
  </si>
  <si>
    <t>HU-GM2570MA-FR</t>
  </si>
  <si>
    <t>HU-GM2570MA-FL</t>
  </si>
  <si>
    <t>HU-GM2570MA-RR</t>
  </si>
  <si>
    <t>HU-GM2570MA-RL</t>
  </si>
  <si>
    <t>HU-FD6545-TGR</t>
  </si>
  <si>
    <t>HU-FD6545-TGL</t>
  </si>
  <si>
    <t>HU-FD6545-TGS</t>
  </si>
  <si>
    <t>HU-GMB512</t>
  </si>
  <si>
    <t>HU-CRE008-F</t>
  </si>
  <si>
    <t>HU-CRE009-F</t>
  </si>
  <si>
    <t>HU-FDE009-F</t>
  </si>
  <si>
    <t>B02</t>
    <phoneticPr fontId="1" type="noConversion"/>
  </si>
  <si>
    <t>B02-30</t>
    <phoneticPr fontId="1" type="noConversion"/>
  </si>
  <si>
    <t>B02-10</t>
    <phoneticPr fontId="1" type="noConversion"/>
  </si>
  <si>
    <t>B14</t>
    <phoneticPr fontId="1" type="noConversion"/>
  </si>
  <si>
    <t>B14</t>
    <phoneticPr fontId="1" type="noConversion"/>
  </si>
  <si>
    <t>B14-30</t>
    <phoneticPr fontId="1" type="noConversion"/>
  </si>
  <si>
    <t>B14-10</t>
    <phoneticPr fontId="1" type="noConversion"/>
  </si>
  <si>
    <t>B02</t>
    <phoneticPr fontId="1" type="noConversion"/>
  </si>
  <si>
    <t>B02-10</t>
    <phoneticPr fontId="1" type="noConversion"/>
  </si>
  <si>
    <t>B76</t>
    <phoneticPr fontId="1" type="noConversion"/>
  </si>
  <si>
    <t>B76-30</t>
    <phoneticPr fontId="1" type="noConversion"/>
  </si>
  <si>
    <t>B76</t>
    <phoneticPr fontId="1" type="noConversion"/>
  </si>
  <si>
    <t>B01-10</t>
    <phoneticPr fontId="1" type="noConversion"/>
  </si>
  <si>
    <t>B04</t>
    <phoneticPr fontId="1" type="noConversion"/>
  </si>
  <si>
    <t>B04-10</t>
    <phoneticPr fontId="1" type="noConversion"/>
  </si>
  <si>
    <t>B01</t>
    <phoneticPr fontId="1" type="noConversion"/>
  </si>
  <si>
    <t>B01-10</t>
    <phoneticPr fontId="1" type="noConversion"/>
  </si>
  <si>
    <t>1</t>
    <phoneticPr fontId="1" type="noConversion"/>
  </si>
  <si>
    <t>0.8" / 4 kg</t>
  </si>
  <si>
    <t>0.8" / 6.3 kg</t>
  </si>
  <si>
    <t>1.9" / 5.6 kg</t>
  </si>
  <si>
    <t>1.9" / 5.5 kg</t>
  </si>
  <si>
    <t>1.9" / 8 kg</t>
  </si>
  <si>
    <t>1.9" / 8.1 kg</t>
  </si>
  <si>
    <t>0.8" / 2.9 kg</t>
  </si>
  <si>
    <t>0.4" / 1.7 kg</t>
  </si>
  <si>
    <t>0.4" / 1.8 kg</t>
  </si>
  <si>
    <t>0.4" / 2.9 kg</t>
  </si>
  <si>
    <t>0.4" / 1.4 kg</t>
  </si>
  <si>
    <t>1.3" / 4.1 kg</t>
  </si>
  <si>
    <t>0.4" / 2.2 kg</t>
  </si>
  <si>
    <t>0.4" / 3.8 kg</t>
  </si>
  <si>
    <t>0.4" / 3.9 kg</t>
  </si>
  <si>
    <t>68169379AA
68169379AB
68169379AC
68169379AD
68169379AE
68381606AA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</si>
</sst>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);[Red]\(0.000\)"/>
  </numFmts>
  <fonts count="22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10"/>
      <color rgb="FFFF0000"/>
      <name val="細明體"/>
      <family val="3"/>
      <charset val="136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新細明體"/>
      <family val="2"/>
      <charset val="136"/>
    </font>
    <font>
      <b/>
      <sz val="10"/>
      <color theme="1"/>
      <name val="細明體"/>
      <family val="3"/>
      <charset val="136"/>
    </font>
    <font>
      <sz val="10"/>
      <color theme="1"/>
      <name val="新細明體"/>
      <family val="2"/>
      <charset val="136"/>
      <scheme val="minor"/>
    </font>
    <font>
      <sz val="10"/>
      <color theme="1"/>
      <name val="微軟正黑體"/>
      <family val="2"/>
      <charset val="136"/>
    </font>
    <font>
      <b/>
      <sz val="10"/>
      <name val="微軟正黑體"/>
      <family val="2"/>
      <charset val="136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細明體"/>
      <family val="3"/>
      <charset val="136"/>
    </font>
    <font>
      <sz val="9"/>
      <color indexed="81"/>
      <name val="細明體"/>
      <family val="3"/>
      <charset val="136"/>
    </font>
    <font>
      <b/>
      <sz val="16"/>
      <color theme="0"/>
      <name val="Times New Roman"/>
      <family val="1"/>
    </font>
    <font>
      <b/>
      <sz val="10"/>
      <name val="Times New Roman"/>
      <family val="1"/>
    </font>
    <font>
      <b/>
      <sz val="12"/>
      <color theme="0"/>
      <name val="Times New Roman"/>
      <family val="1"/>
    </font>
    <font>
      <sz val="12"/>
      <name val="Calibri"/>
      <family val="2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sz val="10"/>
      <color rgb="FFFF0000"/>
      <name val="Calibri"/>
      <family val="2"/>
    </font>
    <font>
      <sz val="10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6" fillId="3" borderId="1" xfId="0" applyNumberFormat="1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49" fontId="8" fillId="0" borderId="0" xfId="0" applyNumberFormat="1" applyFont="1" applyAlignment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14" fillId="10" borderId="2" xfId="0" applyFont="1" applyFill="1" applyBorder="1" applyAlignment="1">
      <alignment horizontal="center" vertical="center"/>
    </xf>
    <xf numFmtId="0" fontId="14" fillId="9" borderId="2" xfId="0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left" vertical="center" wrapText="1"/>
    </xf>
    <xf numFmtId="0" fontId="16" fillId="9" borderId="2" xfId="0" applyFont="1" applyFill="1" applyBorder="1" applyAlignment="1">
      <alignment horizontal="center" vertical="center" wrapText="1"/>
    </xf>
    <xf numFmtId="49" fontId="17" fillId="0" borderId="3" xfId="0" applyNumberFormat="1" applyFont="1" applyBorder="1" applyAlignment="1">
      <alignment horizontal="center" vertical="center"/>
    </xf>
    <xf numFmtId="49" fontId="18" fillId="0" borderId="3" xfId="0" applyNumberFormat="1" applyFont="1" applyBorder="1" applyAlignment="1">
      <alignment vertical="center"/>
    </xf>
    <xf numFmtId="49" fontId="19" fillId="0" borderId="3" xfId="0" applyNumberFormat="1" applyFont="1" applyBorder="1" applyAlignment="1">
      <alignment vertical="center"/>
    </xf>
    <xf numFmtId="49" fontId="17" fillId="0" borderId="3" xfId="0" applyNumberFormat="1" applyFont="1" applyBorder="1" applyAlignment="1">
      <alignment vertical="center"/>
    </xf>
    <xf numFmtId="49" fontId="19" fillId="4" borderId="3" xfId="0" applyNumberFormat="1" applyFont="1" applyFill="1" applyBorder="1" applyAlignment="1">
      <alignment vertical="center"/>
    </xf>
    <xf numFmtId="49" fontId="19" fillId="5" borderId="3" xfId="0" applyNumberFormat="1" applyFont="1" applyFill="1" applyBorder="1" applyAlignment="1">
      <alignment horizontal="center" vertical="center"/>
    </xf>
    <xf numFmtId="49" fontId="19" fillId="6" borderId="3" xfId="0" applyNumberFormat="1" applyFont="1" applyFill="1" applyBorder="1" applyAlignment="1">
      <alignment vertical="center"/>
    </xf>
    <xf numFmtId="0" fontId="14" fillId="8" borderId="2" xfId="0" applyFont="1" applyFill="1" applyBorder="1" applyAlignment="1">
      <alignment horizontal="center" vertical="center"/>
    </xf>
    <xf numFmtId="49" fontId="20" fillId="0" borderId="1" xfId="0" applyNumberFormat="1" applyFont="1" applyBorder="1" applyAlignment="1">
      <alignment vertical="center"/>
    </xf>
    <xf numFmtId="176" fontId="21" fillId="0" borderId="1" xfId="0" applyNumberFormat="1" applyFont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176" fontId="21" fillId="2" borderId="1" xfId="0" applyNumberFormat="1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176" fontId="21" fillId="3" borderId="1" xfId="0" applyNumberFormat="1" applyFont="1" applyFill="1" applyBorder="1" applyAlignment="1">
      <alignment horizontal="center" vertical="center"/>
    </xf>
    <xf numFmtId="0" fontId="19" fillId="0" borderId="0" xfId="0" applyFont="1" applyFill="1" applyAlignment="1">
      <alignment vertical="center"/>
    </xf>
    <xf numFmtId="0" fontId="19" fillId="0" borderId="0" xfId="0" applyFont="1" applyAlignment="1">
      <alignment vertical="center"/>
    </xf>
  </cellXfs>
  <cellStyles count="1">
    <cellStyle name="一般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5"/>
  <sheetViews>
    <sheetView tabSelected="1" zoomScaleNormal="100" workbookViewId="0">
      <pane ySplit="1" topLeftCell="A2" activePane="bottomLeft" state="frozen"/>
      <selection pane="bottomLeft" activeCell="M1" sqref="M1:R1048576"/>
    </sheetView>
  </sheetViews>
  <sheetFormatPr defaultRowHeight="16.5"/>
  <cols>
    <col min="1" max="1" width="11.125" style="4" bestFit="1" customWidth="1"/>
    <col min="2" max="2" width="17.875" style="4" bestFit="1" customWidth="1"/>
    <col min="3" max="3" width="9.375" style="4" bestFit="1" customWidth="1"/>
    <col min="4" max="4" width="9.25" style="4" bestFit="1" customWidth="1"/>
    <col min="5" max="5" width="7.375" style="4" bestFit="1" customWidth="1"/>
    <col min="6" max="6" width="11.875" style="4" bestFit="1" customWidth="1"/>
    <col min="7" max="7" width="13" style="4" bestFit="1" customWidth="1"/>
    <col min="8" max="8" width="11.625" style="4" bestFit="1" customWidth="1"/>
    <col min="9" max="9" width="19.25" style="4" bestFit="1" customWidth="1"/>
    <col min="10" max="10" width="16.5" style="4" bestFit="1" customWidth="1"/>
    <col min="11" max="11" width="13" style="4" bestFit="1" customWidth="1"/>
    <col min="12" max="12" width="17.625" style="4" bestFit="1" customWidth="1"/>
    <col min="13" max="13" width="7.875" style="4" bestFit="1" customWidth="1"/>
    <col min="14" max="14" width="12" style="4" bestFit="1" customWidth="1"/>
    <col min="15" max="17" width="12" style="4" customWidth="1"/>
    <col min="18" max="18" width="27.625" style="17" bestFit="1" customWidth="1"/>
    <col min="19" max="16384" width="9" style="4"/>
  </cols>
  <sheetData>
    <row r="1" spans="1:29" customFormat="1" ht="54.75" thickBot="1">
      <c r="A1" s="19" t="s">
        <v>16</v>
      </c>
      <c r="B1" s="19" t="s">
        <v>17</v>
      </c>
      <c r="C1" s="19" t="s">
        <v>0</v>
      </c>
      <c r="D1" s="19" t="s">
        <v>1</v>
      </c>
      <c r="E1" s="19" t="s">
        <v>2</v>
      </c>
      <c r="F1" s="19" t="s">
        <v>3</v>
      </c>
      <c r="G1" s="19" t="s">
        <v>18</v>
      </c>
      <c r="H1" s="19" t="s">
        <v>19</v>
      </c>
      <c r="I1" s="19" t="s">
        <v>20</v>
      </c>
      <c r="J1" s="19" t="s">
        <v>21</v>
      </c>
      <c r="K1" s="19" t="s">
        <v>22</v>
      </c>
      <c r="L1" s="30" t="s">
        <v>23</v>
      </c>
      <c r="M1" s="20" t="s">
        <v>26</v>
      </c>
      <c r="N1" s="20" t="s">
        <v>27</v>
      </c>
      <c r="O1" s="22" t="s">
        <v>31</v>
      </c>
      <c r="P1" s="22" t="s">
        <v>32</v>
      </c>
      <c r="Q1" s="20" t="s">
        <v>33</v>
      </c>
      <c r="R1" s="21" t="s">
        <v>24</v>
      </c>
    </row>
    <row r="2" spans="1:29" s="5" customFormat="1" ht="15.75">
      <c r="A2" s="23" t="s">
        <v>196</v>
      </c>
      <c r="B2" s="24" t="s">
        <v>51</v>
      </c>
      <c r="C2" s="25"/>
      <c r="D2" s="25" t="s">
        <v>45</v>
      </c>
      <c r="E2" s="26" t="s">
        <v>44</v>
      </c>
      <c r="F2" s="26" t="s">
        <v>46</v>
      </c>
      <c r="G2" s="25" t="s">
        <v>47</v>
      </c>
      <c r="H2" s="25" t="s">
        <v>55</v>
      </c>
      <c r="I2" s="25" t="s">
        <v>50</v>
      </c>
      <c r="J2" s="26"/>
      <c r="K2" s="26" t="s">
        <v>58</v>
      </c>
      <c r="L2" s="27"/>
      <c r="M2" s="28" t="s">
        <v>195</v>
      </c>
      <c r="N2" s="28" t="s">
        <v>265</v>
      </c>
      <c r="O2" s="28" t="s">
        <v>28</v>
      </c>
      <c r="P2" s="28" t="s">
        <v>264</v>
      </c>
      <c r="Q2" s="28" t="s">
        <v>29</v>
      </c>
      <c r="R2" s="29" t="s">
        <v>190</v>
      </c>
      <c r="S2" s="1"/>
      <c r="T2" s="2"/>
      <c r="U2" s="1"/>
      <c r="V2" s="1"/>
      <c r="W2" s="1"/>
      <c r="X2" s="1"/>
      <c r="Y2" s="1"/>
      <c r="Z2" s="1"/>
      <c r="AA2" s="2"/>
      <c r="AB2" s="1"/>
      <c r="AC2" s="1"/>
    </row>
    <row r="3" spans="1:29" s="5" customFormat="1" ht="15.75">
      <c r="A3" s="23" t="s">
        <v>201</v>
      </c>
      <c r="B3" s="24" t="s">
        <v>52</v>
      </c>
      <c r="C3" s="25"/>
      <c r="D3" s="25" t="s">
        <v>45</v>
      </c>
      <c r="E3" s="26" t="s">
        <v>44</v>
      </c>
      <c r="F3" s="26" t="s">
        <v>46</v>
      </c>
      <c r="G3" s="25" t="s">
        <v>48</v>
      </c>
      <c r="H3" s="25" t="s">
        <v>55</v>
      </c>
      <c r="I3" s="25" t="s">
        <v>50</v>
      </c>
      <c r="J3" s="26"/>
      <c r="K3" s="26" t="s">
        <v>56</v>
      </c>
      <c r="L3" s="27"/>
      <c r="M3" s="28" t="s">
        <v>195</v>
      </c>
      <c r="N3" s="28" t="s">
        <v>265</v>
      </c>
      <c r="O3" s="28" t="s">
        <v>28</v>
      </c>
      <c r="P3" s="28" t="s">
        <v>264</v>
      </c>
      <c r="Q3" s="28" t="s">
        <v>29</v>
      </c>
      <c r="R3" s="29" t="s">
        <v>190</v>
      </c>
      <c r="S3" s="1"/>
      <c r="T3" s="2"/>
      <c r="U3" s="1"/>
      <c r="V3" s="1"/>
      <c r="W3" s="1"/>
      <c r="X3" s="1"/>
      <c r="Y3" s="1"/>
      <c r="Z3" s="1"/>
      <c r="AA3" s="2"/>
      <c r="AB3" s="1"/>
      <c r="AC3" s="1"/>
    </row>
    <row r="4" spans="1:29" s="5" customFormat="1" ht="15.75">
      <c r="A4" s="23" t="s">
        <v>202</v>
      </c>
      <c r="B4" s="24" t="s">
        <v>53</v>
      </c>
      <c r="C4" s="25"/>
      <c r="D4" s="25" t="s">
        <v>45</v>
      </c>
      <c r="E4" s="26" t="s">
        <v>44</v>
      </c>
      <c r="F4" s="26" t="s">
        <v>46</v>
      </c>
      <c r="G4" s="25" t="s">
        <v>47</v>
      </c>
      <c r="H4" s="25" t="s">
        <v>55</v>
      </c>
      <c r="I4" s="25" t="s">
        <v>57</v>
      </c>
      <c r="J4" s="26"/>
      <c r="K4" s="26" t="s">
        <v>60</v>
      </c>
      <c r="L4" s="27"/>
      <c r="M4" s="28" t="s">
        <v>195</v>
      </c>
      <c r="N4" s="28" t="s">
        <v>265</v>
      </c>
      <c r="O4" s="28" t="s">
        <v>28</v>
      </c>
      <c r="P4" s="28" t="s">
        <v>264</v>
      </c>
      <c r="Q4" s="28" t="s">
        <v>29</v>
      </c>
      <c r="R4" s="29" t="s">
        <v>190</v>
      </c>
      <c r="S4" s="1"/>
      <c r="T4" s="2"/>
      <c r="U4" s="1"/>
      <c r="V4" s="1"/>
      <c r="W4" s="1"/>
      <c r="X4" s="1"/>
      <c r="Y4" s="1"/>
      <c r="Z4" s="1"/>
      <c r="AA4" s="2"/>
      <c r="AB4" s="1"/>
      <c r="AC4" s="1"/>
    </row>
    <row r="5" spans="1:29" s="5" customFormat="1" ht="15.75">
      <c r="A5" s="23" t="s">
        <v>199</v>
      </c>
      <c r="B5" s="24" t="s">
        <v>54</v>
      </c>
      <c r="C5" s="25"/>
      <c r="D5" s="25" t="s">
        <v>45</v>
      </c>
      <c r="E5" s="26" t="s">
        <v>44</v>
      </c>
      <c r="F5" s="26" t="s">
        <v>46</v>
      </c>
      <c r="G5" s="25" t="s">
        <v>48</v>
      </c>
      <c r="H5" s="25" t="s">
        <v>55</v>
      </c>
      <c r="I5" s="25" t="s">
        <v>57</v>
      </c>
      <c r="J5" s="26"/>
      <c r="K5" s="26" t="s">
        <v>59</v>
      </c>
      <c r="L5" s="27"/>
      <c r="M5" s="28" t="s">
        <v>195</v>
      </c>
      <c r="N5" s="28" t="s">
        <v>265</v>
      </c>
      <c r="O5" s="28" t="s">
        <v>28</v>
      </c>
      <c r="P5" s="28" t="s">
        <v>264</v>
      </c>
      <c r="Q5" s="28" t="s">
        <v>29</v>
      </c>
      <c r="R5" s="29" t="s">
        <v>190</v>
      </c>
      <c r="S5" s="1"/>
      <c r="T5" s="2"/>
      <c r="U5" s="1"/>
      <c r="V5" s="1"/>
      <c r="W5" s="1"/>
      <c r="X5" s="1"/>
      <c r="Y5" s="1"/>
      <c r="Z5" s="1"/>
      <c r="AA5" s="2"/>
      <c r="AB5" s="1"/>
      <c r="AC5" s="1"/>
    </row>
    <row r="6" spans="1:29" s="5" customFormat="1" ht="15.75">
      <c r="A6" s="23" t="s">
        <v>203</v>
      </c>
      <c r="B6" s="24" t="s">
        <v>41</v>
      </c>
      <c r="C6" s="25"/>
      <c r="D6" s="25" t="s">
        <v>45</v>
      </c>
      <c r="E6" s="26" t="s">
        <v>44</v>
      </c>
      <c r="F6" s="26" t="s">
        <v>46</v>
      </c>
      <c r="G6" s="25" t="s">
        <v>47</v>
      </c>
      <c r="H6" s="25" t="s">
        <v>49</v>
      </c>
      <c r="I6" s="25" t="s">
        <v>50</v>
      </c>
      <c r="J6" s="26"/>
      <c r="K6" s="26"/>
      <c r="L6" s="27"/>
      <c r="M6" s="28" t="s">
        <v>195</v>
      </c>
      <c r="N6" s="28" t="s">
        <v>266</v>
      </c>
      <c r="O6" s="28" t="s">
        <v>28</v>
      </c>
      <c r="P6" s="28" t="s">
        <v>264</v>
      </c>
      <c r="Q6" s="28" t="s">
        <v>29</v>
      </c>
      <c r="R6" s="29" t="s">
        <v>190</v>
      </c>
      <c r="S6" s="1"/>
      <c r="T6" s="2"/>
      <c r="U6" s="1"/>
      <c r="V6" s="1"/>
      <c r="W6" s="1"/>
      <c r="X6" s="1"/>
      <c r="Y6" s="1"/>
      <c r="Z6" s="1"/>
      <c r="AA6" s="2"/>
      <c r="AB6" s="1"/>
      <c r="AC6" s="1"/>
    </row>
    <row r="7" spans="1:29" s="5" customFormat="1" ht="15.75">
      <c r="A7" s="23" t="s">
        <v>197</v>
      </c>
      <c r="B7" s="24" t="s">
        <v>42</v>
      </c>
      <c r="C7" s="25"/>
      <c r="D7" s="25" t="s">
        <v>45</v>
      </c>
      <c r="E7" s="26" t="s">
        <v>44</v>
      </c>
      <c r="F7" s="26" t="s">
        <v>46</v>
      </c>
      <c r="G7" s="25" t="s">
        <v>48</v>
      </c>
      <c r="H7" s="25" t="s">
        <v>49</v>
      </c>
      <c r="I7" s="25" t="s">
        <v>50</v>
      </c>
      <c r="J7" s="26"/>
      <c r="K7" s="26"/>
      <c r="L7" s="27"/>
      <c r="M7" s="28" t="s">
        <v>195</v>
      </c>
      <c r="N7" s="28" t="s">
        <v>266</v>
      </c>
      <c r="O7" s="28" t="s">
        <v>28</v>
      </c>
      <c r="P7" s="28" t="s">
        <v>264</v>
      </c>
      <c r="Q7" s="28" t="s">
        <v>29</v>
      </c>
      <c r="R7" s="29" t="s">
        <v>190</v>
      </c>
      <c r="S7" s="1"/>
      <c r="T7" s="2"/>
      <c r="U7" s="1"/>
      <c r="V7" s="1"/>
      <c r="W7" s="1"/>
      <c r="X7" s="1"/>
      <c r="Y7" s="1"/>
      <c r="Z7" s="1"/>
      <c r="AA7" s="2"/>
      <c r="AB7" s="1"/>
      <c r="AC7" s="1"/>
    </row>
    <row r="8" spans="1:29" s="5" customFormat="1" ht="15.75">
      <c r="A8" s="23" t="s">
        <v>198</v>
      </c>
      <c r="B8" s="24" t="s">
        <v>61</v>
      </c>
      <c r="C8" s="25" t="s">
        <v>63</v>
      </c>
      <c r="D8" s="25" t="s">
        <v>65</v>
      </c>
      <c r="E8" s="26" t="s">
        <v>64</v>
      </c>
      <c r="F8" s="26" t="s">
        <v>46</v>
      </c>
      <c r="G8" s="25" t="s">
        <v>47</v>
      </c>
      <c r="H8" s="25" t="s">
        <v>67</v>
      </c>
      <c r="I8" s="25" t="s">
        <v>66</v>
      </c>
      <c r="J8" s="26"/>
      <c r="K8" s="26" t="s">
        <v>69</v>
      </c>
      <c r="L8" s="27"/>
      <c r="M8" s="28" t="s">
        <v>195</v>
      </c>
      <c r="N8" s="28" t="s">
        <v>267</v>
      </c>
      <c r="O8" s="28" t="s">
        <v>28</v>
      </c>
      <c r="P8" s="28" t="s">
        <v>264</v>
      </c>
      <c r="Q8" s="28" t="s">
        <v>29</v>
      </c>
      <c r="R8" s="29" t="s">
        <v>191</v>
      </c>
      <c r="S8" s="1"/>
      <c r="T8" s="2"/>
      <c r="U8" s="1"/>
      <c r="V8" s="1"/>
      <c r="W8" s="1"/>
      <c r="X8" s="1"/>
      <c r="Y8" s="1"/>
      <c r="Z8" s="1"/>
      <c r="AA8" s="2"/>
      <c r="AB8" s="1"/>
      <c r="AC8" s="1"/>
    </row>
    <row r="9" spans="1:29" s="5" customFormat="1" ht="15.75">
      <c r="A9" s="23" t="s">
        <v>204</v>
      </c>
      <c r="B9" s="24" t="s">
        <v>62</v>
      </c>
      <c r="C9" s="25" t="s">
        <v>63</v>
      </c>
      <c r="D9" s="25" t="s">
        <v>65</v>
      </c>
      <c r="E9" s="26" t="s">
        <v>64</v>
      </c>
      <c r="F9" s="26" t="s">
        <v>46</v>
      </c>
      <c r="G9" s="25" t="s">
        <v>48</v>
      </c>
      <c r="H9" s="25" t="s">
        <v>67</v>
      </c>
      <c r="I9" s="25" t="s">
        <v>66</v>
      </c>
      <c r="J9" s="26"/>
      <c r="K9" s="26" t="s">
        <v>70</v>
      </c>
      <c r="L9" s="27"/>
      <c r="M9" s="28" t="s">
        <v>195</v>
      </c>
      <c r="N9" s="28" t="s">
        <v>268</v>
      </c>
      <c r="O9" s="28" t="s">
        <v>28</v>
      </c>
      <c r="P9" s="28" t="s">
        <v>264</v>
      </c>
      <c r="Q9" s="28" t="s">
        <v>29</v>
      </c>
      <c r="R9" s="29" t="s">
        <v>191</v>
      </c>
      <c r="S9" s="1"/>
      <c r="T9" s="2"/>
      <c r="U9" s="1"/>
      <c r="V9" s="1"/>
      <c r="W9" s="1"/>
      <c r="X9" s="1"/>
      <c r="Y9" s="1"/>
      <c r="Z9" s="1"/>
      <c r="AA9" s="2"/>
      <c r="AB9" s="1"/>
      <c r="AC9" s="1"/>
    </row>
    <row r="10" spans="1:29" s="5" customFormat="1" ht="15.75">
      <c r="A10" s="23" t="s">
        <v>200</v>
      </c>
      <c r="B10" s="24" t="s">
        <v>39</v>
      </c>
      <c r="C10" s="25" t="s">
        <v>63</v>
      </c>
      <c r="D10" s="25" t="s">
        <v>65</v>
      </c>
      <c r="E10" s="26" t="s">
        <v>64</v>
      </c>
      <c r="F10" s="26" t="s">
        <v>46</v>
      </c>
      <c r="G10" s="25" t="s">
        <v>47</v>
      </c>
      <c r="H10" s="25" t="s">
        <v>68</v>
      </c>
      <c r="I10" s="25" t="s">
        <v>66</v>
      </c>
      <c r="J10" s="26"/>
      <c r="K10" s="26" t="s">
        <v>71</v>
      </c>
      <c r="L10" s="27"/>
      <c r="M10" s="28" t="s">
        <v>195</v>
      </c>
      <c r="N10" s="28" t="s">
        <v>269</v>
      </c>
      <c r="O10" s="28" t="s">
        <v>28</v>
      </c>
      <c r="P10" s="28" t="s">
        <v>264</v>
      </c>
      <c r="Q10" s="28" t="s">
        <v>29</v>
      </c>
      <c r="R10" s="29" t="s">
        <v>191</v>
      </c>
      <c r="S10" s="1"/>
      <c r="T10" s="2"/>
      <c r="U10" s="1"/>
      <c r="V10" s="1"/>
      <c r="W10" s="1"/>
      <c r="X10" s="1"/>
      <c r="Y10" s="1"/>
      <c r="Z10" s="1"/>
      <c r="AA10" s="2"/>
      <c r="AB10" s="1"/>
      <c r="AC10" s="1"/>
    </row>
    <row r="11" spans="1:29" s="5" customFormat="1" ht="15.75">
      <c r="A11" s="23" t="s">
        <v>194</v>
      </c>
      <c r="B11" s="24" t="s">
        <v>40</v>
      </c>
      <c r="C11" s="25" t="s">
        <v>63</v>
      </c>
      <c r="D11" s="25" t="s">
        <v>65</v>
      </c>
      <c r="E11" s="26" t="s">
        <v>64</v>
      </c>
      <c r="F11" s="26" t="s">
        <v>46</v>
      </c>
      <c r="G11" s="25" t="s">
        <v>48</v>
      </c>
      <c r="H11" s="25" t="s">
        <v>68</v>
      </c>
      <c r="I11" s="25" t="s">
        <v>66</v>
      </c>
      <c r="J11" s="26"/>
      <c r="K11" s="26" t="s">
        <v>72</v>
      </c>
      <c r="L11" s="27"/>
      <c r="M11" s="28" t="s">
        <v>195</v>
      </c>
      <c r="N11" s="28" t="s">
        <v>270</v>
      </c>
      <c r="O11" s="28" t="s">
        <v>28</v>
      </c>
      <c r="P11" s="28" t="s">
        <v>264</v>
      </c>
      <c r="Q11" s="28" t="s">
        <v>29</v>
      </c>
      <c r="R11" s="29" t="s">
        <v>191</v>
      </c>
      <c r="S11" s="1"/>
      <c r="T11" s="2"/>
      <c r="U11" s="1"/>
      <c r="V11" s="1"/>
      <c r="W11" s="1"/>
      <c r="X11" s="1"/>
      <c r="Y11" s="1"/>
      <c r="Z11" s="1"/>
      <c r="AA11" s="2"/>
      <c r="AB11" s="1"/>
      <c r="AC11" s="1"/>
    </row>
    <row r="12" spans="1:29" s="5" customFormat="1" ht="15.75">
      <c r="A12" s="23" t="s">
        <v>205</v>
      </c>
      <c r="B12" s="24" t="s">
        <v>79</v>
      </c>
      <c r="C12" s="25" t="s">
        <v>73</v>
      </c>
      <c r="D12" s="25" t="s">
        <v>80</v>
      </c>
      <c r="E12" s="26" t="s">
        <v>74</v>
      </c>
      <c r="F12" s="26" t="s">
        <v>75</v>
      </c>
      <c r="G12" s="25" t="s">
        <v>47</v>
      </c>
      <c r="H12" s="25" t="s">
        <v>67</v>
      </c>
      <c r="I12" s="25" t="s">
        <v>66</v>
      </c>
      <c r="J12" s="26" t="s">
        <v>76</v>
      </c>
      <c r="K12" s="26"/>
      <c r="L12" s="27"/>
      <c r="M12" s="28" t="s">
        <v>195</v>
      </c>
      <c r="N12" s="28" t="s">
        <v>271</v>
      </c>
      <c r="O12" s="28" t="s">
        <v>81</v>
      </c>
      <c r="P12" s="28" t="s">
        <v>264</v>
      </c>
      <c r="Q12" s="28" t="s">
        <v>82</v>
      </c>
      <c r="R12" s="29" t="s">
        <v>192</v>
      </c>
      <c r="S12" s="1"/>
      <c r="T12" s="2"/>
      <c r="U12" s="1"/>
      <c r="V12" s="1"/>
      <c r="W12" s="1"/>
      <c r="X12" s="1"/>
      <c r="Y12" s="1"/>
      <c r="Z12" s="1"/>
      <c r="AA12" s="2"/>
      <c r="AB12" s="1"/>
      <c r="AC12" s="1"/>
    </row>
    <row r="13" spans="1:29" s="5" customFormat="1" ht="15.75">
      <c r="A13" s="23" t="s">
        <v>206</v>
      </c>
      <c r="B13" s="24" t="s">
        <v>83</v>
      </c>
      <c r="C13" s="25" t="s">
        <v>73</v>
      </c>
      <c r="D13" s="25" t="s">
        <v>80</v>
      </c>
      <c r="E13" s="26" t="s">
        <v>74</v>
      </c>
      <c r="F13" s="26" t="s">
        <v>75</v>
      </c>
      <c r="G13" s="25" t="s">
        <v>48</v>
      </c>
      <c r="H13" s="25" t="s">
        <v>67</v>
      </c>
      <c r="I13" s="25" t="s">
        <v>66</v>
      </c>
      <c r="J13" s="26" t="s">
        <v>76</v>
      </c>
      <c r="K13" s="26"/>
      <c r="L13" s="27"/>
      <c r="M13" s="28" t="s">
        <v>195</v>
      </c>
      <c r="N13" s="28" t="s">
        <v>271</v>
      </c>
      <c r="O13" s="28" t="s">
        <v>84</v>
      </c>
      <c r="P13" s="28" t="s">
        <v>264</v>
      </c>
      <c r="Q13" s="28" t="s">
        <v>85</v>
      </c>
      <c r="R13" s="29" t="s">
        <v>192</v>
      </c>
      <c r="S13" s="1"/>
      <c r="T13" s="2"/>
      <c r="U13" s="1"/>
      <c r="V13" s="1"/>
      <c r="W13" s="1"/>
      <c r="X13" s="1"/>
      <c r="Y13" s="1"/>
      <c r="Z13" s="1"/>
      <c r="AA13" s="2"/>
      <c r="AB13" s="1"/>
      <c r="AC13" s="1"/>
    </row>
    <row r="14" spans="1:29" s="5" customFormat="1" ht="15.75">
      <c r="A14" s="23" t="s">
        <v>207</v>
      </c>
      <c r="B14" s="24" t="s">
        <v>86</v>
      </c>
      <c r="C14" s="25" t="s">
        <v>73</v>
      </c>
      <c r="D14" s="25" t="s">
        <v>80</v>
      </c>
      <c r="E14" s="26" t="s">
        <v>74</v>
      </c>
      <c r="F14" s="26" t="s">
        <v>75</v>
      </c>
      <c r="G14" s="25" t="s">
        <v>77</v>
      </c>
      <c r="H14" s="25" t="s">
        <v>67</v>
      </c>
      <c r="I14" s="25" t="s">
        <v>66</v>
      </c>
      <c r="J14" s="26" t="s">
        <v>76</v>
      </c>
      <c r="K14" s="26"/>
      <c r="L14" s="27"/>
      <c r="M14" s="28" t="s">
        <v>195</v>
      </c>
      <c r="N14" s="28" t="s">
        <v>271</v>
      </c>
      <c r="O14" s="28" t="s">
        <v>81</v>
      </c>
      <c r="P14" s="28" t="s">
        <v>264</v>
      </c>
      <c r="Q14" s="28" t="s">
        <v>82</v>
      </c>
      <c r="R14" s="29" t="s">
        <v>192</v>
      </c>
      <c r="S14" s="1"/>
      <c r="T14" s="2"/>
      <c r="U14" s="1"/>
      <c r="V14" s="1"/>
      <c r="W14" s="1"/>
      <c r="X14" s="1"/>
      <c r="Y14" s="1"/>
      <c r="Z14" s="1"/>
      <c r="AA14" s="2"/>
      <c r="AB14" s="1"/>
      <c r="AC14" s="1"/>
    </row>
    <row r="15" spans="1:29" s="5" customFormat="1" ht="15.75">
      <c r="A15" s="23" t="s">
        <v>208</v>
      </c>
      <c r="B15" s="24" t="s">
        <v>87</v>
      </c>
      <c r="C15" s="25" t="s">
        <v>73</v>
      </c>
      <c r="D15" s="25" t="s">
        <v>80</v>
      </c>
      <c r="E15" s="26" t="s">
        <v>74</v>
      </c>
      <c r="F15" s="26" t="s">
        <v>75</v>
      </c>
      <c r="G15" s="25" t="s">
        <v>78</v>
      </c>
      <c r="H15" s="25" t="s">
        <v>67</v>
      </c>
      <c r="I15" s="25" t="s">
        <v>66</v>
      </c>
      <c r="J15" s="26" t="s">
        <v>76</v>
      </c>
      <c r="K15" s="26"/>
      <c r="L15" s="27"/>
      <c r="M15" s="28" t="s">
        <v>195</v>
      </c>
      <c r="N15" s="28" t="s">
        <v>271</v>
      </c>
      <c r="O15" s="28" t="s">
        <v>84</v>
      </c>
      <c r="P15" s="28" t="s">
        <v>264</v>
      </c>
      <c r="Q15" s="28" t="s">
        <v>82</v>
      </c>
      <c r="R15" s="29" t="s">
        <v>192</v>
      </c>
      <c r="S15" s="1"/>
      <c r="T15" s="2"/>
      <c r="U15" s="1"/>
      <c r="V15" s="1"/>
      <c r="W15" s="1"/>
      <c r="X15" s="1"/>
      <c r="Y15" s="1"/>
      <c r="Z15" s="1"/>
      <c r="AA15" s="2"/>
      <c r="AB15" s="1"/>
      <c r="AC15" s="1"/>
    </row>
    <row r="16" spans="1:29" s="5" customFormat="1" ht="15.75">
      <c r="A16" s="23" t="s">
        <v>209</v>
      </c>
      <c r="B16" s="24" t="s">
        <v>88</v>
      </c>
      <c r="C16" s="25" t="s">
        <v>91</v>
      </c>
      <c r="D16" s="25" t="s">
        <v>90</v>
      </c>
      <c r="E16" s="26"/>
      <c r="F16" s="26" t="s">
        <v>92</v>
      </c>
      <c r="G16" s="25" t="s">
        <v>93</v>
      </c>
      <c r="H16" s="25" t="s">
        <v>49</v>
      </c>
      <c r="I16" s="25"/>
      <c r="J16" s="26"/>
      <c r="K16" s="26" t="s">
        <v>98</v>
      </c>
      <c r="L16" s="27"/>
      <c r="M16" s="28" t="s">
        <v>195</v>
      </c>
      <c r="N16" s="28" t="s">
        <v>272</v>
      </c>
      <c r="O16" s="28" t="s">
        <v>28</v>
      </c>
      <c r="P16" s="28" t="s">
        <v>264</v>
      </c>
      <c r="Q16" s="28" t="s">
        <v>29</v>
      </c>
      <c r="R16" s="29" t="s">
        <v>191</v>
      </c>
      <c r="S16" s="1"/>
      <c r="T16" s="2"/>
      <c r="U16" s="1"/>
      <c r="V16" s="1"/>
      <c r="W16" s="1"/>
      <c r="X16" s="1"/>
      <c r="Y16" s="1"/>
      <c r="Z16" s="1"/>
      <c r="AA16" s="2"/>
      <c r="AB16" s="1"/>
      <c r="AC16" s="1"/>
    </row>
    <row r="17" spans="1:29" s="5" customFormat="1" ht="15.75">
      <c r="A17" s="23" t="s">
        <v>210</v>
      </c>
      <c r="B17" s="24" t="s">
        <v>89</v>
      </c>
      <c r="C17" s="25" t="s">
        <v>91</v>
      </c>
      <c r="D17" s="25" t="s">
        <v>90</v>
      </c>
      <c r="E17" s="26"/>
      <c r="F17" s="26" t="s">
        <v>92</v>
      </c>
      <c r="G17" s="25" t="s">
        <v>94</v>
      </c>
      <c r="H17" s="25" t="s">
        <v>49</v>
      </c>
      <c r="I17" s="25"/>
      <c r="J17" s="26"/>
      <c r="K17" s="26" t="s">
        <v>99</v>
      </c>
      <c r="L17" s="27"/>
      <c r="M17" s="28" t="s">
        <v>195</v>
      </c>
      <c r="N17" s="28" t="s">
        <v>273</v>
      </c>
      <c r="O17" s="28" t="s">
        <v>28</v>
      </c>
      <c r="P17" s="28" t="s">
        <v>264</v>
      </c>
      <c r="Q17" s="28" t="s">
        <v>29</v>
      </c>
      <c r="R17" s="29" t="s">
        <v>191</v>
      </c>
      <c r="S17" s="1"/>
      <c r="T17" s="2"/>
      <c r="U17" s="1"/>
      <c r="V17" s="1"/>
      <c r="W17" s="1"/>
      <c r="X17" s="1"/>
      <c r="Y17" s="1"/>
      <c r="Z17" s="1"/>
      <c r="AA17" s="2"/>
      <c r="AB17" s="1"/>
      <c r="AC17" s="1"/>
    </row>
    <row r="18" spans="1:29" s="5" customFormat="1" ht="15.75">
      <c r="A18" s="23" t="s">
        <v>211</v>
      </c>
      <c r="B18" s="24" t="s">
        <v>34</v>
      </c>
      <c r="C18" s="25" t="s">
        <v>91</v>
      </c>
      <c r="D18" s="25" t="s">
        <v>96</v>
      </c>
      <c r="E18" s="26" t="s">
        <v>97</v>
      </c>
      <c r="F18" s="26" t="s">
        <v>92</v>
      </c>
      <c r="G18" s="25" t="s">
        <v>95</v>
      </c>
      <c r="H18" s="25" t="s">
        <v>49</v>
      </c>
      <c r="I18" s="25"/>
      <c r="J18" s="26"/>
      <c r="K18" s="26" t="s">
        <v>100</v>
      </c>
      <c r="L18" s="27"/>
      <c r="M18" s="28" t="s">
        <v>195</v>
      </c>
      <c r="N18" s="28" t="s">
        <v>274</v>
      </c>
      <c r="O18" s="28" t="s">
        <v>28</v>
      </c>
      <c r="P18" s="28" t="s">
        <v>264</v>
      </c>
      <c r="Q18" s="28" t="s">
        <v>29</v>
      </c>
      <c r="R18" s="29" t="s">
        <v>191</v>
      </c>
      <c r="S18" s="1"/>
      <c r="T18" s="2"/>
      <c r="U18" s="1"/>
      <c r="V18" s="1"/>
      <c r="W18" s="1"/>
      <c r="X18" s="1"/>
      <c r="Y18" s="1"/>
      <c r="Z18" s="1"/>
      <c r="AA18" s="2"/>
      <c r="AB18" s="1"/>
      <c r="AC18" s="1"/>
    </row>
    <row r="19" spans="1:29" s="5" customFormat="1" ht="15.75">
      <c r="A19" s="23" t="s">
        <v>212</v>
      </c>
      <c r="B19" s="24" t="s">
        <v>43</v>
      </c>
      <c r="C19" s="25"/>
      <c r="D19" s="25" t="s">
        <v>101</v>
      </c>
      <c r="E19" s="26"/>
      <c r="F19" s="26" t="s">
        <v>103</v>
      </c>
      <c r="G19" s="25"/>
      <c r="H19" s="25" t="s">
        <v>67</v>
      </c>
      <c r="I19" s="25"/>
      <c r="J19" s="26"/>
      <c r="K19" s="26" t="s">
        <v>102</v>
      </c>
      <c r="L19" s="27"/>
      <c r="M19" s="28" t="s">
        <v>195</v>
      </c>
      <c r="N19" s="28" t="s">
        <v>275</v>
      </c>
      <c r="O19" s="28" t="s">
        <v>28</v>
      </c>
      <c r="P19" s="28" t="s">
        <v>264</v>
      </c>
      <c r="Q19" s="28" t="s">
        <v>29</v>
      </c>
      <c r="R19" s="29" t="s">
        <v>191</v>
      </c>
      <c r="S19" s="1"/>
      <c r="T19" s="2"/>
      <c r="U19" s="1"/>
      <c r="V19" s="1"/>
      <c r="W19" s="1"/>
      <c r="X19" s="1"/>
      <c r="Y19" s="1"/>
      <c r="Z19" s="1"/>
      <c r="AA19" s="2"/>
      <c r="AB19" s="1"/>
      <c r="AC19" s="1"/>
    </row>
    <row r="20" spans="1:29" s="5" customFormat="1" ht="15.75">
      <c r="A20" s="23" t="s">
        <v>213</v>
      </c>
      <c r="B20" s="24" t="s">
        <v>37</v>
      </c>
      <c r="C20" s="25" t="s">
        <v>104</v>
      </c>
      <c r="D20" s="25" t="s">
        <v>105</v>
      </c>
      <c r="E20" s="26" t="s">
        <v>106</v>
      </c>
      <c r="F20" s="26" t="s">
        <v>107</v>
      </c>
      <c r="G20" s="25" t="s">
        <v>108</v>
      </c>
      <c r="H20" s="25" t="s">
        <v>113</v>
      </c>
      <c r="I20" s="25"/>
      <c r="J20" s="26"/>
      <c r="K20" s="26" t="s">
        <v>280</v>
      </c>
      <c r="L20" s="27"/>
      <c r="M20" s="28" t="s">
        <v>195</v>
      </c>
      <c r="N20" s="28" t="s">
        <v>276</v>
      </c>
      <c r="O20" s="28" t="s">
        <v>28</v>
      </c>
      <c r="P20" s="28" t="s">
        <v>264</v>
      </c>
      <c r="Q20" s="28" t="s">
        <v>29</v>
      </c>
      <c r="R20" s="29" t="s">
        <v>191</v>
      </c>
      <c r="S20" s="1"/>
      <c r="T20" s="2"/>
      <c r="U20" s="1"/>
      <c r="V20" s="1"/>
      <c r="W20" s="1"/>
      <c r="X20" s="1"/>
      <c r="Y20" s="1"/>
      <c r="Z20" s="1"/>
      <c r="AA20" s="2"/>
      <c r="AB20" s="1"/>
      <c r="AC20" s="1"/>
    </row>
    <row r="21" spans="1:29" s="5" customFormat="1" ht="15.75">
      <c r="A21" s="23" t="s">
        <v>214</v>
      </c>
      <c r="B21" s="24" t="s">
        <v>38</v>
      </c>
      <c r="C21" s="25" t="s">
        <v>104</v>
      </c>
      <c r="D21" s="25" t="s">
        <v>110</v>
      </c>
      <c r="E21" s="26" t="s">
        <v>111</v>
      </c>
      <c r="F21" s="26" t="s">
        <v>107</v>
      </c>
      <c r="G21" s="25" t="s">
        <v>108</v>
      </c>
      <c r="H21" s="25" t="s">
        <v>113</v>
      </c>
      <c r="I21" s="25"/>
      <c r="J21" s="26"/>
      <c r="K21" s="26" t="s">
        <v>112</v>
      </c>
      <c r="L21" s="27"/>
      <c r="M21" s="28" t="s">
        <v>195</v>
      </c>
      <c r="N21" s="28" t="s">
        <v>277</v>
      </c>
      <c r="O21" s="28" t="s">
        <v>28</v>
      </c>
      <c r="P21" s="28" t="s">
        <v>264</v>
      </c>
      <c r="Q21" s="28" t="s">
        <v>29</v>
      </c>
      <c r="R21" s="29" t="s">
        <v>191</v>
      </c>
      <c r="S21" s="1"/>
      <c r="T21" s="2"/>
      <c r="U21" s="1"/>
      <c r="V21" s="1"/>
      <c r="W21" s="1"/>
      <c r="X21" s="1"/>
      <c r="Y21" s="1"/>
      <c r="Z21" s="1"/>
      <c r="AA21" s="2"/>
      <c r="AB21" s="1"/>
      <c r="AC21" s="1"/>
    </row>
    <row r="22" spans="1:29" s="5" customFormat="1" ht="15.75">
      <c r="A22" s="23" t="s">
        <v>215</v>
      </c>
      <c r="B22" s="24" t="s">
        <v>36</v>
      </c>
      <c r="C22" s="25" t="s">
        <v>114</v>
      </c>
      <c r="D22" s="25" t="s">
        <v>115</v>
      </c>
      <c r="E22" s="26" t="s">
        <v>116</v>
      </c>
      <c r="F22" s="26" t="s">
        <v>107</v>
      </c>
      <c r="G22" s="25" t="s">
        <v>108</v>
      </c>
      <c r="H22" s="25" t="s">
        <v>109</v>
      </c>
      <c r="I22" s="25"/>
      <c r="J22" s="26"/>
      <c r="K22" s="26" t="s">
        <v>117</v>
      </c>
      <c r="L22" s="27"/>
      <c r="M22" s="28" t="s">
        <v>195</v>
      </c>
      <c r="N22" s="28" t="s">
        <v>278</v>
      </c>
      <c r="O22" s="28" t="s">
        <v>28</v>
      </c>
      <c r="P22" s="28" t="s">
        <v>264</v>
      </c>
      <c r="Q22" s="28" t="s">
        <v>29</v>
      </c>
      <c r="R22" s="29" t="s">
        <v>191</v>
      </c>
      <c r="S22" s="1"/>
      <c r="T22" s="2"/>
      <c r="U22" s="1"/>
      <c r="V22" s="1"/>
      <c r="W22" s="1"/>
      <c r="X22" s="1"/>
      <c r="Y22" s="1"/>
      <c r="Z22" s="1"/>
      <c r="AA22" s="2"/>
      <c r="AB22" s="1"/>
      <c r="AC22" s="1"/>
    </row>
    <row r="23" spans="1:29" s="5" customFormat="1" ht="15.75">
      <c r="A23" s="23" t="s">
        <v>216</v>
      </c>
      <c r="B23" s="24" t="s">
        <v>35</v>
      </c>
      <c r="C23" s="25" t="s">
        <v>114</v>
      </c>
      <c r="D23" s="25" t="s">
        <v>119</v>
      </c>
      <c r="E23" s="26" t="s">
        <v>116</v>
      </c>
      <c r="F23" s="26" t="s">
        <v>107</v>
      </c>
      <c r="G23" s="25" t="s">
        <v>108</v>
      </c>
      <c r="H23" s="25" t="s">
        <v>109</v>
      </c>
      <c r="I23" s="25"/>
      <c r="J23" s="26"/>
      <c r="K23" s="26" t="s">
        <v>118</v>
      </c>
      <c r="L23" s="27"/>
      <c r="M23" s="28" t="s">
        <v>195</v>
      </c>
      <c r="N23" s="28" t="s">
        <v>279</v>
      </c>
      <c r="O23" s="28" t="s">
        <v>28</v>
      </c>
      <c r="P23" s="28" t="s">
        <v>264</v>
      </c>
      <c r="Q23" s="28" t="s">
        <v>29</v>
      </c>
      <c r="R23" s="29" t="s">
        <v>191</v>
      </c>
      <c r="S23" s="1"/>
      <c r="T23" s="2"/>
      <c r="U23" s="1"/>
      <c r="V23" s="1"/>
      <c r="W23" s="1"/>
      <c r="X23" s="1"/>
      <c r="Y23" s="1"/>
      <c r="Z23" s="1"/>
      <c r="AA23" s="2"/>
      <c r="AB23" s="1"/>
      <c r="AC23" s="1"/>
    </row>
    <row r="24" spans="1:29" s="5" customFormat="1" ht="15.75">
      <c r="A24" s="23" t="s">
        <v>217</v>
      </c>
      <c r="B24" s="24" t="s">
        <v>120</v>
      </c>
      <c r="C24" s="25" t="s">
        <v>121</v>
      </c>
      <c r="D24" s="25" t="s">
        <v>122</v>
      </c>
      <c r="E24" s="26"/>
      <c r="F24" s="26" t="s">
        <v>167</v>
      </c>
      <c r="G24" s="25" t="s">
        <v>141</v>
      </c>
      <c r="H24" s="25" t="s">
        <v>67</v>
      </c>
      <c r="I24" s="25" t="s">
        <v>151</v>
      </c>
      <c r="J24" s="26" t="s">
        <v>152</v>
      </c>
      <c r="K24" s="26" t="s">
        <v>168</v>
      </c>
      <c r="L24" s="27"/>
      <c r="M24" s="28">
        <v>1000</v>
      </c>
      <c r="N24" s="28" t="s">
        <v>178</v>
      </c>
      <c r="O24" s="28" t="s">
        <v>28</v>
      </c>
      <c r="P24" s="28">
        <v>1000</v>
      </c>
      <c r="Q24" s="28">
        <v>5000</v>
      </c>
      <c r="R24" s="29" t="s">
        <v>193</v>
      </c>
      <c r="S24" s="1"/>
      <c r="T24" s="2"/>
      <c r="U24" s="1"/>
      <c r="V24" s="1"/>
      <c r="W24" s="1"/>
      <c r="X24" s="1"/>
      <c r="Y24" s="1"/>
      <c r="Z24" s="1"/>
      <c r="AA24" s="2"/>
      <c r="AB24" s="1"/>
      <c r="AC24" s="1"/>
    </row>
    <row r="25" spans="1:29" s="5" customFormat="1" ht="15.75">
      <c r="A25" s="23" t="s">
        <v>218</v>
      </c>
      <c r="B25" s="24" t="s">
        <v>123</v>
      </c>
      <c r="C25" s="25" t="s">
        <v>124</v>
      </c>
      <c r="D25" s="25" t="s">
        <v>122</v>
      </c>
      <c r="E25" s="26"/>
      <c r="F25" s="26" t="s">
        <v>167</v>
      </c>
      <c r="G25" s="25" t="s">
        <v>141</v>
      </c>
      <c r="H25" s="25" t="s">
        <v>67</v>
      </c>
      <c r="I25" s="25" t="s">
        <v>153</v>
      </c>
      <c r="J25" s="26" t="s">
        <v>154</v>
      </c>
      <c r="K25" s="26" t="s">
        <v>169</v>
      </c>
      <c r="L25" s="27"/>
      <c r="M25" s="28">
        <v>1000</v>
      </c>
      <c r="N25" s="28" t="s">
        <v>178</v>
      </c>
      <c r="O25" s="28" t="s">
        <v>28</v>
      </c>
      <c r="P25" s="28">
        <v>1000</v>
      </c>
      <c r="Q25" s="28">
        <v>5000</v>
      </c>
      <c r="R25" s="29" t="s">
        <v>193</v>
      </c>
      <c r="S25" s="1"/>
      <c r="T25" s="2"/>
      <c r="U25" s="1"/>
      <c r="V25" s="1"/>
      <c r="W25" s="1"/>
      <c r="X25" s="1"/>
      <c r="Y25" s="1"/>
      <c r="Z25" s="1"/>
      <c r="AA25" s="2"/>
      <c r="AB25" s="1"/>
      <c r="AC25" s="1"/>
    </row>
    <row r="26" spans="1:29" s="5" customFormat="1" ht="15.75">
      <c r="A26" s="23" t="s">
        <v>219</v>
      </c>
      <c r="B26" s="24" t="s">
        <v>125</v>
      </c>
      <c r="C26" s="25" t="s">
        <v>126</v>
      </c>
      <c r="D26" s="25" t="s">
        <v>122</v>
      </c>
      <c r="E26" s="26"/>
      <c r="F26" s="26" t="s">
        <v>167</v>
      </c>
      <c r="G26" s="25" t="s">
        <v>142</v>
      </c>
      <c r="H26" s="25" t="s">
        <v>67</v>
      </c>
      <c r="I26" s="25" t="s">
        <v>153</v>
      </c>
      <c r="J26" s="26" t="s">
        <v>155</v>
      </c>
      <c r="K26" s="26" t="s">
        <v>170</v>
      </c>
      <c r="L26" s="27"/>
      <c r="M26" s="28">
        <v>1000</v>
      </c>
      <c r="N26" s="28" t="s">
        <v>178</v>
      </c>
      <c r="O26" s="28" t="s">
        <v>28</v>
      </c>
      <c r="P26" s="28">
        <v>1000</v>
      </c>
      <c r="Q26" s="28">
        <v>5000</v>
      </c>
      <c r="R26" s="29" t="s">
        <v>193</v>
      </c>
      <c r="S26" s="1"/>
      <c r="T26" s="2"/>
      <c r="U26" s="1"/>
      <c r="V26" s="1"/>
      <c r="W26" s="1"/>
      <c r="X26" s="1"/>
      <c r="Y26" s="1"/>
      <c r="Z26" s="1"/>
      <c r="AA26" s="2"/>
      <c r="AB26" s="1"/>
      <c r="AC26" s="1"/>
    </row>
    <row r="27" spans="1:29" s="5" customFormat="1" ht="15.75">
      <c r="A27" s="23" t="s">
        <v>220</v>
      </c>
      <c r="B27" s="24" t="s">
        <v>127</v>
      </c>
      <c r="C27" s="25" t="s">
        <v>121</v>
      </c>
      <c r="D27" s="25" t="s">
        <v>122</v>
      </c>
      <c r="E27" s="26"/>
      <c r="F27" s="26" t="s">
        <v>167</v>
      </c>
      <c r="G27" s="25" t="s">
        <v>143</v>
      </c>
      <c r="H27" s="25" t="s">
        <v>67</v>
      </c>
      <c r="I27" s="25" t="s">
        <v>153</v>
      </c>
      <c r="J27" s="26" t="s">
        <v>156</v>
      </c>
      <c r="K27" s="26" t="s">
        <v>171</v>
      </c>
      <c r="L27" s="27"/>
      <c r="M27" s="28">
        <v>1000</v>
      </c>
      <c r="N27" s="28" t="s">
        <v>179</v>
      </c>
      <c r="O27" s="28" t="s">
        <v>25</v>
      </c>
      <c r="P27" s="28">
        <v>1000</v>
      </c>
      <c r="Q27" s="28">
        <v>5000</v>
      </c>
      <c r="R27" s="29" t="s">
        <v>193</v>
      </c>
      <c r="S27" s="1"/>
      <c r="T27" s="2"/>
      <c r="U27" s="1"/>
      <c r="V27" s="1"/>
      <c r="W27" s="1"/>
      <c r="X27" s="1"/>
      <c r="Y27" s="1"/>
      <c r="Z27" s="1"/>
      <c r="AA27" s="2"/>
      <c r="AB27" s="1"/>
      <c r="AC27" s="1"/>
    </row>
    <row r="28" spans="1:29" s="5" customFormat="1" ht="15.75">
      <c r="A28" s="23" t="s">
        <v>221</v>
      </c>
      <c r="B28" s="24" t="s">
        <v>128</v>
      </c>
      <c r="C28" s="25" t="s">
        <v>129</v>
      </c>
      <c r="D28" s="25" t="s">
        <v>122</v>
      </c>
      <c r="E28" s="26"/>
      <c r="F28" s="26" t="s">
        <v>167</v>
      </c>
      <c r="G28" s="25" t="s">
        <v>144</v>
      </c>
      <c r="H28" s="25" t="s">
        <v>67</v>
      </c>
      <c r="I28" s="25" t="s">
        <v>157</v>
      </c>
      <c r="J28" s="26" t="s">
        <v>158</v>
      </c>
      <c r="K28" s="26" t="s">
        <v>172</v>
      </c>
      <c r="L28" s="27"/>
      <c r="M28" s="28">
        <v>1000</v>
      </c>
      <c r="N28" s="28" t="s">
        <v>178</v>
      </c>
      <c r="O28" s="28" t="s">
        <v>28</v>
      </c>
      <c r="P28" s="28">
        <v>1000</v>
      </c>
      <c r="Q28" s="28">
        <v>5000</v>
      </c>
      <c r="R28" s="29" t="s">
        <v>193</v>
      </c>
      <c r="S28" s="1"/>
      <c r="T28" s="2"/>
      <c r="U28" s="1"/>
      <c r="V28" s="1"/>
      <c r="W28" s="1"/>
      <c r="X28" s="1"/>
      <c r="Y28" s="1"/>
      <c r="Z28" s="1"/>
      <c r="AA28" s="2"/>
      <c r="AB28" s="1"/>
      <c r="AC28" s="1"/>
    </row>
    <row r="29" spans="1:29" s="5" customFormat="1" ht="15.75">
      <c r="A29" s="23" t="s">
        <v>222</v>
      </c>
      <c r="B29" s="24" t="s">
        <v>130</v>
      </c>
      <c r="C29" s="25" t="s">
        <v>131</v>
      </c>
      <c r="D29" s="25" t="s">
        <v>122</v>
      </c>
      <c r="E29" s="26"/>
      <c r="F29" s="26" t="s">
        <v>167</v>
      </c>
      <c r="G29" s="25" t="s">
        <v>145</v>
      </c>
      <c r="H29" s="25" t="s">
        <v>67</v>
      </c>
      <c r="I29" s="25" t="s">
        <v>153</v>
      </c>
      <c r="J29" s="26" t="s">
        <v>159</v>
      </c>
      <c r="K29" s="26" t="s">
        <v>173</v>
      </c>
      <c r="L29" s="27"/>
      <c r="M29" s="28">
        <v>1000</v>
      </c>
      <c r="N29" s="28" t="s">
        <v>178</v>
      </c>
      <c r="O29" s="28" t="s">
        <v>28</v>
      </c>
      <c r="P29" s="28">
        <v>1000</v>
      </c>
      <c r="Q29" s="28">
        <v>5000</v>
      </c>
      <c r="R29" s="29" t="s">
        <v>193</v>
      </c>
      <c r="S29" s="1"/>
      <c r="T29" s="2"/>
      <c r="U29" s="1"/>
      <c r="V29" s="1"/>
      <c r="W29" s="1"/>
      <c r="X29" s="1"/>
      <c r="Y29" s="1"/>
      <c r="Z29" s="1"/>
      <c r="AA29" s="2"/>
      <c r="AB29" s="1"/>
      <c r="AC29" s="1"/>
    </row>
    <row r="30" spans="1:29" s="5" customFormat="1" ht="15.75">
      <c r="A30" s="23" t="s">
        <v>223</v>
      </c>
      <c r="B30" s="24" t="s">
        <v>132</v>
      </c>
      <c r="C30" s="25" t="s">
        <v>121</v>
      </c>
      <c r="D30" s="25" t="s">
        <v>122</v>
      </c>
      <c r="E30" s="26"/>
      <c r="F30" s="26" t="s">
        <v>167</v>
      </c>
      <c r="G30" s="25" t="s">
        <v>146</v>
      </c>
      <c r="H30" s="25" t="s">
        <v>67</v>
      </c>
      <c r="I30" s="25" t="s">
        <v>153</v>
      </c>
      <c r="J30" s="26" t="s">
        <v>160</v>
      </c>
      <c r="K30" s="26" t="s">
        <v>174</v>
      </c>
      <c r="L30" s="27"/>
      <c r="M30" s="28">
        <v>1000</v>
      </c>
      <c r="N30" s="28" t="s">
        <v>178</v>
      </c>
      <c r="O30" s="28" t="s">
        <v>28</v>
      </c>
      <c r="P30" s="28">
        <v>1000</v>
      </c>
      <c r="Q30" s="28">
        <v>5000</v>
      </c>
      <c r="R30" s="29" t="s">
        <v>193</v>
      </c>
      <c r="S30" s="1"/>
      <c r="T30" s="2"/>
      <c r="U30" s="1"/>
      <c r="V30" s="1"/>
      <c r="W30" s="1"/>
      <c r="X30" s="1"/>
      <c r="Y30" s="1"/>
      <c r="Z30" s="1"/>
      <c r="AA30" s="2"/>
      <c r="AB30" s="1"/>
      <c r="AC30" s="1"/>
    </row>
    <row r="31" spans="1:29" s="5" customFormat="1" ht="15.75">
      <c r="A31" s="23" t="s">
        <v>224</v>
      </c>
      <c r="B31" s="24" t="s">
        <v>133</v>
      </c>
      <c r="C31" s="25" t="s">
        <v>134</v>
      </c>
      <c r="D31" s="25" t="s">
        <v>122</v>
      </c>
      <c r="E31" s="26"/>
      <c r="F31" s="26" t="s">
        <v>167</v>
      </c>
      <c r="G31" s="25" t="s">
        <v>147</v>
      </c>
      <c r="H31" s="25" t="s">
        <v>67</v>
      </c>
      <c r="I31" s="25" t="s">
        <v>153</v>
      </c>
      <c r="J31" s="26" t="s">
        <v>161</v>
      </c>
      <c r="K31" s="26" t="s">
        <v>175</v>
      </c>
      <c r="L31" s="27"/>
      <c r="M31" s="28" t="s">
        <v>187</v>
      </c>
      <c r="N31" s="28" t="s">
        <v>189</v>
      </c>
      <c r="O31" s="28" t="s">
        <v>28</v>
      </c>
      <c r="P31" s="28" t="s">
        <v>188</v>
      </c>
      <c r="Q31" s="28">
        <v>5000</v>
      </c>
      <c r="R31" s="29" t="s">
        <v>193</v>
      </c>
      <c r="S31" s="1"/>
      <c r="T31" s="2"/>
      <c r="U31" s="1"/>
      <c r="V31" s="1"/>
      <c r="W31" s="1"/>
      <c r="X31" s="1"/>
      <c r="Y31" s="1"/>
      <c r="Z31" s="1"/>
      <c r="AA31" s="2"/>
      <c r="AB31" s="1"/>
      <c r="AC31" s="1"/>
    </row>
    <row r="32" spans="1:29" s="5" customFormat="1" ht="15.75">
      <c r="A32" s="23" t="s">
        <v>225</v>
      </c>
      <c r="B32" s="24" t="s">
        <v>135</v>
      </c>
      <c r="C32" s="25" t="s">
        <v>129</v>
      </c>
      <c r="D32" s="25" t="s">
        <v>122</v>
      </c>
      <c r="E32" s="26"/>
      <c r="F32" s="26" t="s">
        <v>167</v>
      </c>
      <c r="G32" s="25" t="s">
        <v>148</v>
      </c>
      <c r="H32" s="25" t="s">
        <v>49</v>
      </c>
      <c r="I32" s="25" t="s">
        <v>153</v>
      </c>
      <c r="J32" s="26" t="s">
        <v>162</v>
      </c>
      <c r="K32" s="26">
        <v>9010506037</v>
      </c>
      <c r="L32" s="27"/>
      <c r="M32" s="28">
        <v>666</v>
      </c>
      <c r="N32" s="28" t="s">
        <v>180</v>
      </c>
      <c r="O32" s="28" t="s">
        <v>28</v>
      </c>
      <c r="P32" s="28">
        <v>666</v>
      </c>
      <c r="Q32" s="28">
        <v>2000</v>
      </c>
      <c r="R32" s="29" t="s">
        <v>193</v>
      </c>
      <c r="S32" s="1"/>
      <c r="T32" s="2"/>
      <c r="U32" s="1"/>
      <c r="V32" s="1"/>
      <c r="W32" s="1"/>
      <c r="X32" s="1"/>
      <c r="Y32" s="1"/>
      <c r="Z32" s="1"/>
      <c r="AA32" s="2"/>
      <c r="AB32" s="1"/>
      <c r="AC32" s="1"/>
    </row>
    <row r="33" spans="1:29" s="5" customFormat="1" ht="15.75">
      <c r="A33" s="23" t="s">
        <v>226</v>
      </c>
      <c r="B33" s="24" t="s">
        <v>136</v>
      </c>
      <c r="C33" s="25" t="s">
        <v>129</v>
      </c>
      <c r="D33" s="25" t="s">
        <v>122</v>
      </c>
      <c r="E33" s="26"/>
      <c r="F33" s="26" t="s">
        <v>167</v>
      </c>
      <c r="G33" s="25" t="s">
        <v>149</v>
      </c>
      <c r="H33" s="25" t="s">
        <v>49</v>
      </c>
      <c r="I33" s="25" t="s">
        <v>163</v>
      </c>
      <c r="J33" s="26" t="s">
        <v>164</v>
      </c>
      <c r="K33" s="26">
        <v>9015950316</v>
      </c>
      <c r="L33" s="27"/>
      <c r="M33" s="28">
        <v>666</v>
      </c>
      <c r="N33" s="28" t="s">
        <v>181</v>
      </c>
      <c r="O33" s="28" t="s">
        <v>28</v>
      </c>
      <c r="P33" s="28">
        <v>666</v>
      </c>
      <c r="Q33" s="28">
        <v>2000</v>
      </c>
      <c r="R33" s="29" t="s">
        <v>193</v>
      </c>
      <c r="S33" s="1"/>
      <c r="T33" s="2"/>
      <c r="U33" s="1"/>
      <c r="V33" s="1"/>
      <c r="W33" s="1"/>
      <c r="X33" s="1"/>
      <c r="Y33" s="1"/>
      <c r="Z33" s="1"/>
      <c r="AA33" s="2"/>
      <c r="AB33" s="1"/>
      <c r="AC33" s="1"/>
    </row>
    <row r="34" spans="1:29" s="5" customFormat="1" ht="15.75">
      <c r="A34" s="23" t="s">
        <v>227</v>
      </c>
      <c r="B34" s="24" t="s">
        <v>137</v>
      </c>
      <c r="C34" s="25" t="s">
        <v>138</v>
      </c>
      <c r="D34" s="25" t="s">
        <v>122</v>
      </c>
      <c r="E34" s="26"/>
      <c r="F34" s="26" t="s">
        <v>167</v>
      </c>
      <c r="G34" s="25" t="s">
        <v>148</v>
      </c>
      <c r="H34" s="25" t="s">
        <v>49</v>
      </c>
      <c r="I34" s="25" t="s">
        <v>153</v>
      </c>
      <c r="J34" s="26" t="s">
        <v>165</v>
      </c>
      <c r="K34" s="26" t="s">
        <v>176</v>
      </c>
      <c r="L34" s="27"/>
      <c r="M34" s="28">
        <v>1000</v>
      </c>
      <c r="N34" s="28" t="s">
        <v>182</v>
      </c>
      <c r="O34" s="28" t="s">
        <v>28</v>
      </c>
      <c r="P34" s="28">
        <v>1000</v>
      </c>
      <c r="Q34" s="28">
        <v>4000</v>
      </c>
      <c r="R34" s="29" t="s">
        <v>193</v>
      </c>
      <c r="S34" s="1"/>
      <c r="T34" s="2"/>
      <c r="U34" s="1"/>
      <c r="V34" s="1"/>
      <c r="W34" s="1"/>
      <c r="X34" s="1"/>
      <c r="Y34" s="1"/>
      <c r="Z34" s="1"/>
      <c r="AA34" s="2"/>
      <c r="AB34" s="1"/>
      <c r="AC34" s="1"/>
    </row>
    <row r="35" spans="1:29" s="5" customFormat="1" ht="15.75">
      <c r="A35" s="23" t="s">
        <v>228</v>
      </c>
      <c r="B35" s="24" t="s">
        <v>139</v>
      </c>
      <c r="C35" s="25" t="s">
        <v>140</v>
      </c>
      <c r="D35" s="25" t="s">
        <v>122</v>
      </c>
      <c r="E35" s="26"/>
      <c r="F35" s="26" t="s">
        <v>167</v>
      </c>
      <c r="G35" s="25" t="s">
        <v>150</v>
      </c>
      <c r="H35" s="25" t="s">
        <v>67</v>
      </c>
      <c r="I35" s="25" t="s">
        <v>153</v>
      </c>
      <c r="J35" s="26" t="s">
        <v>166</v>
      </c>
      <c r="K35" s="26" t="s">
        <v>177</v>
      </c>
      <c r="L35" s="27"/>
      <c r="M35" s="28">
        <v>1000</v>
      </c>
      <c r="N35" s="28" t="s">
        <v>178</v>
      </c>
      <c r="O35" s="28" t="s">
        <v>28</v>
      </c>
      <c r="P35" s="28">
        <v>1000</v>
      </c>
      <c r="Q35" s="28">
        <v>5000</v>
      </c>
      <c r="R35" s="29" t="s">
        <v>193</v>
      </c>
      <c r="S35" s="1"/>
      <c r="T35" s="2"/>
      <c r="U35" s="1"/>
      <c r="V35" s="1"/>
      <c r="W35" s="1"/>
      <c r="X35" s="1"/>
      <c r="Y35" s="1"/>
      <c r="Z35" s="1"/>
      <c r="AA35" s="2"/>
      <c r="AB35" s="1"/>
      <c r="AC35" s="1"/>
    </row>
  </sheetData>
  <sortState ref="B4:B16">
    <sortCondition ref="B4"/>
  </sortState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37"/>
  <sheetViews>
    <sheetView workbookViewId="0">
      <pane ySplit="1" topLeftCell="A2" activePane="bottomLeft" state="frozen"/>
      <selection pane="bottomLeft"/>
    </sheetView>
  </sheetViews>
  <sheetFormatPr defaultRowHeight="16.5"/>
  <cols>
    <col min="1" max="1" width="15.25" style="4" bestFit="1" customWidth="1"/>
    <col min="2" max="2" width="8.625" style="4" bestFit="1" customWidth="1"/>
    <col min="3" max="8" width="9" style="4"/>
    <col min="9" max="9" width="5.25" style="4" bestFit="1" customWidth="1"/>
    <col min="10" max="15" width="9" style="4"/>
    <col min="16" max="16" width="5.25" style="6" bestFit="1" customWidth="1"/>
    <col min="17" max="17" width="9" style="4"/>
    <col min="18" max="18" width="7.75" style="4" bestFit="1" customWidth="1"/>
    <col min="19" max="16384" width="9" style="4"/>
  </cols>
  <sheetData>
    <row r="1" spans="1:19">
      <c r="A1" s="8" t="s">
        <v>30</v>
      </c>
      <c r="B1" s="12" t="s">
        <v>5</v>
      </c>
      <c r="C1" s="11" t="s">
        <v>6</v>
      </c>
      <c r="D1" s="9" t="s">
        <v>7</v>
      </c>
      <c r="E1" s="9" t="s">
        <v>8</v>
      </c>
      <c r="F1" s="9" t="s">
        <v>9</v>
      </c>
      <c r="G1" s="13" t="s">
        <v>10</v>
      </c>
      <c r="H1" s="14" t="s">
        <v>11</v>
      </c>
      <c r="I1" s="9" t="s">
        <v>4</v>
      </c>
      <c r="J1" s="10" t="s">
        <v>12</v>
      </c>
      <c r="K1" s="10" t="s">
        <v>7</v>
      </c>
      <c r="L1" s="10" t="s">
        <v>8</v>
      </c>
      <c r="M1" s="10" t="s">
        <v>9</v>
      </c>
      <c r="N1" s="15" t="s">
        <v>10</v>
      </c>
      <c r="O1" s="16" t="s">
        <v>13</v>
      </c>
      <c r="P1" s="10" t="s">
        <v>14</v>
      </c>
      <c r="Q1" s="12" t="s">
        <v>15</v>
      </c>
      <c r="R1" s="18">
        <f>((B3+H3)*P3)+O3</f>
        <v>11.69</v>
      </c>
      <c r="S1" s="18">
        <f>(((B9*I9)+H9)*(P9/I9))+O9</f>
        <v>15.56</v>
      </c>
    </row>
    <row r="2" spans="1:19" s="38" customFormat="1" ht="15.75">
      <c r="A2" s="31" t="s">
        <v>51</v>
      </c>
      <c r="B2" s="32">
        <v>0.3</v>
      </c>
      <c r="C2" s="33" t="s">
        <v>247</v>
      </c>
      <c r="D2" s="33">
        <v>226</v>
      </c>
      <c r="E2" s="33">
        <v>111</v>
      </c>
      <c r="F2" s="33">
        <v>65</v>
      </c>
      <c r="G2" s="34">
        <v>5.7000000000000002E-2</v>
      </c>
      <c r="H2" s="34">
        <v>5.8000000000000003E-2</v>
      </c>
      <c r="I2" s="33">
        <v>1</v>
      </c>
      <c r="J2" s="35" t="s">
        <v>248</v>
      </c>
      <c r="K2" s="35">
        <v>365</v>
      </c>
      <c r="L2" s="35">
        <v>352</v>
      </c>
      <c r="M2" s="35">
        <v>480</v>
      </c>
      <c r="N2" s="36">
        <v>2.1749999999999998</v>
      </c>
      <c r="O2" s="36">
        <v>0.95</v>
      </c>
      <c r="P2" s="35">
        <v>30</v>
      </c>
      <c r="Q2" s="32">
        <f>((B2+H2)*P2)+O2</f>
        <v>11.69</v>
      </c>
      <c r="R2" s="37"/>
    </row>
    <row r="3" spans="1:19" s="38" customFormat="1" ht="15.75">
      <c r="A3" s="31" t="s">
        <v>229</v>
      </c>
      <c r="B3" s="32">
        <v>0.3</v>
      </c>
      <c r="C3" s="33" t="s">
        <v>247</v>
      </c>
      <c r="D3" s="33">
        <v>226</v>
      </c>
      <c r="E3" s="33">
        <v>111</v>
      </c>
      <c r="F3" s="33">
        <v>65</v>
      </c>
      <c r="G3" s="34">
        <v>5.7000000000000002E-2</v>
      </c>
      <c r="H3" s="34">
        <v>5.8000000000000003E-2</v>
      </c>
      <c r="I3" s="33">
        <v>1</v>
      </c>
      <c r="J3" s="35" t="s">
        <v>248</v>
      </c>
      <c r="K3" s="35">
        <v>365</v>
      </c>
      <c r="L3" s="35">
        <v>352</v>
      </c>
      <c r="M3" s="35">
        <v>480</v>
      </c>
      <c r="N3" s="36">
        <v>2.1749999999999998</v>
      </c>
      <c r="O3" s="36">
        <v>0.95</v>
      </c>
      <c r="P3" s="35">
        <v>30</v>
      </c>
      <c r="Q3" s="32">
        <f>((B3+H3)*P3)+O3</f>
        <v>11.69</v>
      </c>
      <c r="R3" s="37"/>
    </row>
    <row r="4" spans="1:19" s="38" customFormat="1" ht="15.75">
      <c r="A4" s="31" t="s">
        <v>230</v>
      </c>
      <c r="B4" s="32">
        <v>0.3</v>
      </c>
      <c r="C4" s="33" t="s">
        <v>247</v>
      </c>
      <c r="D4" s="33">
        <v>226</v>
      </c>
      <c r="E4" s="33">
        <v>111</v>
      </c>
      <c r="F4" s="33">
        <v>65</v>
      </c>
      <c r="G4" s="34">
        <v>5.7000000000000002E-2</v>
      </c>
      <c r="H4" s="34">
        <v>5.8000000000000003E-2</v>
      </c>
      <c r="I4" s="33">
        <v>1</v>
      </c>
      <c r="J4" s="35" t="s">
        <v>248</v>
      </c>
      <c r="K4" s="35">
        <v>365</v>
      </c>
      <c r="L4" s="35">
        <v>352</v>
      </c>
      <c r="M4" s="35">
        <v>480</v>
      </c>
      <c r="N4" s="36">
        <v>2.1749999999999998</v>
      </c>
      <c r="O4" s="36">
        <v>0.95</v>
      </c>
      <c r="P4" s="35">
        <v>30</v>
      </c>
      <c r="Q4" s="32">
        <f>((B4+H4)*P4)+O4</f>
        <v>11.69</v>
      </c>
      <c r="R4" s="37"/>
    </row>
    <row r="5" spans="1:19" s="38" customFormat="1" ht="15.75">
      <c r="A5" s="31" t="s">
        <v>231</v>
      </c>
      <c r="B5" s="32">
        <v>0.3</v>
      </c>
      <c r="C5" s="33" t="s">
        <v>247</v>
      </c>
      <c r="D5" s="33">
        <v>226</v>
      </c>
      <c r="E5" s="33">
        <v>111</v>
      </c>
      <c r="F5" s="33">
        <v>65</v>
      </c>
      <c r="G5" s="34">
        <v>5.7000000000000002E-2</v>
      </c>
      <c r="H5" s="34">
        <v>5.8000000000000003E-2</v>
      </c>
      <c r="I5" s="33">
        <v>1</v>
      </c>
      <c r="J5" s="35" t="s">
        <v>248</v>
      </c>
      <c r="K5" s="35">
        <v>365</v>
      </c>
      <c r="L5" s="35">
        <v>352</v>
      </c>
      <c r="M5" s="35">
        <v>480</v>
      </c>
      <c r="N5" s="36">
        <v>2.1749999999999998</v>
      </c>
      <c r="O5" s="36">
        <v>0.95</v>
      </c>
      <c r="P5" s="35">
        <v>30</v>
      </c>
      <c r="Q5" s="32">
        <f t="shared" ref="Q5:Q23" si="0">((B5+H5)*P5)+O5</f>
        <v>11.69</v>
      </c>
      <c r="R5" s="37"/>
    </row>
    <row r="6" spans="1:19" s="38" customFormat="1" ht="15.75">
      <c r="A6" s="31" t="s">
        <v>232</v>
      </c>
      <c r="B6" s="32">
        <v>0.52180000000000004</v>
      </c>
      <c r="C6" s="33" t="s">
        <v>247</v>
      </c>
      <c r="D6" s="33">
        <v>226</v>
      </c>
      <c r="E6" s="33">
        <v>111</v>
      </c>
      <c r="F6" s="33">
        <v>65</v>
      </c>
      <c r="G6" s="34">
        <v>5.7000000000000002E-2</v>
      </c>
      <c r="H6" s="34">
        <v>5.8000000000000003E-2</v>
      </c>
      <c r="I6" s="33">
        <v>1</v>
      </c>
      <c r="J6" s="35" t="s">
        <v>249</v>
      </c>
      <c r="K6" s="35">
        <v>344</v>
      </c>
      <c r="L6" s="35">
        <v>242</v>
      </c>
      <c r="M6" s="35">
        <v>244</v>
      </c>
      <c r="N6" s="36">
        <v>0.71599999999999997</v>
      </c>
      <c r="O6" s="36">
        <v>0.42</v>
      </c>
      <c r="P6" s="35">
        <v>10</v>
      </c>
      <c r="Q6" s="32">
        <f t="shared" si="0"/>
        <v>6.2180000000000009</v>
      </c>
      <c r="R6" s="37"/>
    </row>
    <row r="7" spans="1:19" s="38" customFormat="1" ht="15.75">
      <c r="A7" s="31" t="s">
        <v>233</v>
      </c>
      <c r="B7" s="32">
        <v>0.52180000000000004</v>
      </c>
      <c r="C7" s="33" t="s">
        <v>247</v>
      </c>
      <c r="D7" s="33">
        <v>226</v>
      </c>
      <c r="E7" s="33">
        <v>111</v>
      </c>
      <c r="F7" s="33">
        <v>65</v>
      </c>
      <c r="G7" s="34">
        <v>5.7000000000000002E-2</v>
      </c>
      <c r="H7" s="34">
        <v>5.8000000000000003E-2</v>
      </c>
      <c r="I7" s="33">
        <v>1</v>
      </c>
      <c r="J7" s="35" t="s">
        <v>249</v>
      </c>
      <c r="K7" s="35">
        <v>344</v>
      </c>
      <c r="L7" s="35">
        <v>242</v>
      </c>
      <c r="M7" s="35">
        <v>244</v>
      </c>
      <c r="N7" s="36">
        <v>0.71599999999999997</v>
      </c>
      <c r="O7" s="36">
        <v>0.42</v>
      </c>
      <c r="P7" s="35">
        <v>10</v>
      </c>
      <c r="Q7" s="32">
        <f t="shared" si="0"/>
        <v>6.2180000000000009</v>
      </c>
      <c r="R7" s="37"/>
    </row>
    <row r="8" spans="1:19" s="38" customFormat="1" ht="15.75">
      <c r="A8" s="31" t="s">
        <v>61</v>
      </c>
      <c r="B8" s="32">
        <v>0.371</v>
      </c>
      <c r="C8" s="33" t="s">
        <v>250</v>
      </c>
      <c r="D8" s="33">
        <v>287</v>
      </c>
      <c r="E8" s="33">
        <v>136</v>
      </c>
      <c r="F8" s="33">
        <v>107</v>
      </c>
      <c r="G8" s="34">
        <v>0.14699999999999999</v>
      </c>
      <c r="H8" s="34">
        <v>0.10100000000000001</v>
      </c>
      <c r="I8" s="33">
        <v>1</v>
      </c>
      <c r="J8" s="35" t="s">
        <v>252</v>
      </c>
      <c r="K8" s="35">
        <v>565</v>
      </c>
      <c r="L8" s="35">
        <v>438</v>
      </c>
      <c r="M8" s="35">
        <v>611</v>
      </c>
      <c r="N8" s="36">
        <v>5.3319999999999999</v>
      </c>
      <c r="O8" s="36">
        <v>1.55</v>
      </c>
      <c r="P8" s="35">
        <v>30</v>
      </c>
      <c r="Q8" s="32">
        <f t="shared" si="0"/>
        <v>15.71</v>
      </c>
      <c r="R8" s="37"/>
    </row>
    <row r="9" spans="1:19" s="38" customFormat="1" ht="15.75">
      <c r="A9" s="31" t="s">
        <v>62</v>
      </c>
      <c r="B9" s="32">
        <v>0.36599999999999999</v>
      </c>
      <c r="C9" s="33" t="s">
        <v>251</v>
      </c>
      <c r="D9" s="33">
        <v>287</v>
      </c>
      <c r="E9" s="33">
        <v>136</v>
      </c>
      <c r="F9" s="33">
        <v>107</v>
      </c>
      <c r="G9" s="34">
        <v>0.14699999999999999</v>
      </c>
      <c r="H9" s="34">
        <v>0.10100000000000001</v>
      </c>
      <c r="I9" s="33">
        <v>1</v>
      </c>
      <c r="J9" s="35" t="s">
        <v>252</v>
      </c>
      <c r="K9" s="35">
        <v>565</v>
      </c>
      <c r="L9" s="35">
        <v>438</v>
      </c>
      <c r="M9" s="35">
        <v>611</v>
      </c>
      <c r="N9" s="36">
        <v>5.3319999999999999</v>
      </c>
      <c r="O9" s="36">
        <v>1.55</v>
      </c>
      <c r="P9" s="35">
        <v>30</v>
      </c>
      <c r="Q9" s="32">
        <f t="shared" si="0"/>
        <v>15.56</v>
      </c>
      <c r="R9" s="37"/>
    </row>
    <row r="10" spans="1:19" s="38" customFormat="1" ht="15.75">
      <c r="A10" s="31" t="s">
        <v>234</v>
      </c>
      <c r="B10" s="32">
        <v>0.60980000000000001</v>
      </c>
      <c r="C10" s="33" t="s">
        <v>251</v>
      </c>
      <c r="D10" s="33">
        <v>287</v>
      </c>
      <c r="E10" s="33">
        <v>136</v>
      </c>
      <c r="F10" s="33">
        <v>107</v>
      </c>
      <c r="G10" s="34">
        <v>0.14699999999999999</v>
      </c>
      <c r="H10" s="34">
        <v>0.10100000000000001</v>
      </c>
      <c r="I10" s="33">
        <v>1</v>
      </c>
      <c r="J10" s="35" t="s">
        <v>253</v>
      </c>
      <c r="K10" s="35">
        <v>565</v>
      </c>
      <c r="L10" s="35">
        <v>305</v>
      </c>
      <c r="M10" s="35">
        <v>304</v>
      </c>
      <c r="N10" s="36">
        <v>1.847</v>
      </c>
      <c r="O10" s="36">
        <v>0.82099999999999995</v>
      </c>
      <c r="P10" s="35">
        <v>10</v>
      </c>
      <c r="Q10" s="32">
        <f t="shared" si="0"/>
        <v>7.9289999999999994</v>
      </c>
      <c r="R10" s="37"/>
    </row>
    <row r="11" spans="1:19" s="38" customFormat="1" ht="15.75">
      <c r="A11" s="31" t="s">
        <v>235</v>
      </c>
      <c r="B11" s="32">
        <v>0.62319999999999998</v>
      </c>
      <c r="C11" s="33" t="s">
        <v>251</v>
      </c>
      <c r="D11" s="33">
        <v>287</v>
      </c>
      <c r="E11" s="33">
        <v>136</v>
      </c>
      <c r="F11" s="33">
        <v>107</v>
      </c>
      <c r="G11" s="34">
        <v>0.14699999999999999</v>
      </c>
      <c r="H11" s="34">
        <v>0.10100000000000001</v>
      </c>
      <c r="I11" s="33">
        <v>1</v>
      </c>
      <c r="J11" s="35" t="s">
        <v>253</v>
      </c>
      <c r="K11" s="35">
        <v>565</v>
      </c>
      <c r="L11" s="35">
        <v>305</v>
      </c>
      <c r="M11" s="35">
        <v>304</v>
      </c>
      <c r="N11" s="36">
        <v>1.847</v>
      </c>
      <c r="O11" s="36">
        <v>0.82099999999999995</v>
      </c>
      <c r="P11" s="35">
        <v>10</v>
      </c>
      <c r="Q11" s="32">
        <f t="shared" si="0"/>
        <v>8.0629999999999988</v>
      </c>
      <c r="R11" s="37"/>
    </row>
    <row r="12" spans="1:19" s="38" customFormat="1" ht="15.75">
      <c r="A12" s="31" t="s">
        <v>236</v>
      </c>
      <c r="B12" s="32">
        <v>0.18099999999999999</v>
      </c>
      <c r="C12" s="33" t="s">
        <v>254</v>
      </c>
      <c r="D12" s="33">
        <v>226</v>
      </c>
      <c r="E12" s="33">
        <v>111</v>
      </c>
      <c r="F12" s="33">
        <v>65</v>
      </c>
      <c r="G12" s="34">
        <v>5.7000000000000002E-2</v>
      </c>
      <c r="H12" s="34">
        <v>5.8000000000000003E-2</v>
      </c>
      <c r="I12" s="33">
        <v>1</v>
      </c>
      <c r="J12" s="35" t="s">
        <v>255</v>
      </c>
      <c r="K12" s="35">
        <v>344</v>
      </c>
      <c r="L12" s="35">
        <v>242</v>
      </c>
      <c r="M12" s="35">
        <v>244</v>
      </c>
      <c r="N12" s="36">
        <v>0.71599999999999997</v>
      </c>
      <c r="O12" s="36">
        <v>0.42</v>
      </c>
      <c r="P12" s="35">
        <v>10</v>
      </c>
      <c r="Q12" s="32">
        <f t="shared" si="0"/>
        <v>2.8099999999999996</v>
      </c>
      <c r="R12" s="37"/>
    </row>
    <row r="13" spans="1:19" s="38" customFormat="1" ht="15.75">
      <c r="A13" s="31" t="s">
        <v>237</v>
      </c>
      <c r="B13" s="32">
        <v>0.184</v>
      </c>
      <c r="C13" s="33" t="s">
        <v>254</v>
      </c>
      <c r="D13" s="33">
        <v>226</v>
      </c>
      <c r="E13" s="33">
        <v>111</v>
      </c>
      <c r="F13" s="33">
        <v>65</v>
      </c>
      <c r="G13" s="34">
        <v>5.7000000000000002E-2</v>
      </c>
      <c r="H13" s="34">
        <v>5.8000000000000003E-2</v>
      </c>
      <c r="I13" s="33">
        <v>1</v>
      </c>
      <c r="J13" s="35" t="s">
        <v>255</v>
      </c>
      <c r="K13" s="35">
        <v>344</v>
      </c>
      <c r="L13" s="35">
        <v>242</v>
      </c>
      <c r="M13" s="35">
        <v>244</v>
      </c>
      <c r="N13" s="36">
        <v>0.71599999999999997</v>
      </c>
      <c r="O13" s="36">
        <v>0.42</v>
      </c>
      <c r="P13" s="35">
        <v>10</v>
      </c>
      <c r="Q13" s="32">
        <f t="shared" si="0"/>
        <v>2.84</v>
      </c>
      <c r="R13" s="37"/>
    </row>
    <row r="14" spans="1:19" s="38" customFormat="1" ht="15.75">
      <c r="A14" s="31" t="s">
        <v>238</v>
      </c>
      <c r="B14" s="32">
        <v>0.18099999999999999</v>
      </c>
      <c r="C14" s="33" t="s">
        <v>254</v>
      </c>
      <c r="D14" s="33">
        <v>226</v>
      </c>
      <c r="E14" s="33">
        <v>111</v>
      </c>
      <c r="F14" s="33">
        <v>65</v>
      </c>
      <c r="G14" s="34">
        <v>5.7000000000000002E-2</v>
      </c>
      <c r="H14" s="34">
        <v>5.8000000000000003E-2</v>
      </c>
      <c r="I14" s="33">
        <v>1</v>
      </c>
      <c r="J14" s="35" t="s">
        <v>255</v>
      </c>
      <c r="K14" s="35">
        <v>344</v>
      </c>
      <c r="L14" s="35">
        <v>242</v>
      </c>
      <c r="M14" s="35">
        <v>244</v>
      </c>
      <c r="N14" s="36">
        <v>0.71599999999999997</v>
      </c>
      <c r="O14" s="36">
        <v>0.42</v>
      </c>
      <c r="P14" s="35">
        <v>10</v>
      </c>
      <c r="Q14" s="32">
        <f t="shared" si="0"/>
        <v>2.8099999999999996</v>
      </c>
      <c r="R14" s="37"/>
    </row>
    <row r="15" spans="1:19" s="38" customFormat="1" ht="15.75">
      <c r="A15" s="31" t="s">
        <v>239</v>
      </c>
      <c r="B15" s="32">
        <v>0.184</v>
      </c>
      <c r="C15" s="33" t="s">
        <v>254</v>
      </c>
      <c r="D15" s="33">
        <v>226</v>
      </c>
      <c r="E15" s="33">
        <v>111</v>
      </c>
      <c r="F15" s="33">
        <v>65</v>
      </c>
      <c r="G15" s="34">
        <v>5.7000000000000002E-2</v>
      </c>
      <c r="H15" s="34">
        <v>5.8000000000000003E-2</v>
      </c>
      <c r="I15" s="33">
        <v>1</v>
      </c>
      <c r="J15" s="35" t="s">
        <v>255</v>
      </c>
      <c r="K15" s="35">
        <v>344</v>
      </c>
      <c r="L15" s="35">
        <v>242</v>
      </c>
      <c r="M15" s="35">
        <v>244</v>
      </c>
      <c r="N15" s="36">
        <v>0.71599999999999997</v>
      </c>
      <c r="O15" s="36">
        <v>0.42</v>
      </c>
      <c r="P15" s="35">
        <v>10</v>
      </c>
      <c r="Q15" s="32">
        <f t="shared" si="0"/>
        <v>2.84</v>
      </c>
      <c r="R15" s="37"/>
    </row>
    <row r="16" spans="1:19" s="38" customFormat="1" ht="15.75">
      <c r="A16" s="31" t="s">
        <v>240</v>
      </c>
      <c r="B16" s="32">
        <v>0.105</v>
      </c>
      <c r="C16" s="33" t="s">
        <v>256</v>
      </c>
      <c r="D16" s="33">
        <v>85</v>
      </c>
      <c r="E16" s="33">
        <v>85</v>
      </c>
      <c r="F16" s="33">
        <v>100</v>
      </c>
      <c r="G16" s="34">
        <v>2.5000000000000001E-2</v>
      </c>
      <c r="H16" s="34">
        <v>3.1E-2</v>
      </c>
      <c r="I16" s="33">
        <v>1</v>
      </c>
      <c r="J16" s="35" t="s">
        <v>257</v>
      </c>
      <c r="K16" s="35">
        <v>450</v>
      </c>
      <c r="L16" s="35">
        <v>276</v>
      </c>
      <c r="M16" s="35">
        <v>224</v>
      </c>
      <c r="N16" s="36">
        <v>0.98099999999999998</v>
      </c>
      <c r="O16" s="36">
        <v>1.26</v>
      </c>
      <c r="P16" s="35">
        <v>30</v>
      </c>
      <c r="Q16" s="32">
        <f t="shared" si="0"/>
        <v>5.34</v>
      </c>
      <c r="R16" s="37"/>
    </row>
    <row r="17" spans="1:18" s="38" customFormat="1" ht="15.75">
      <c r="A17" s="31" t="s">
        <v>241</v>
      </c>
      <c r="B17" s="32">
        <v>0.12</v>
      </c>
      <c r="C17" s="33" t="s">
        <v>256</v>
      </c>
      <c r="D17" s="33">
        <v>85</v>
      </c>
      <c r="E17" s="33">
        <v>85</v>
      </c>
      <c r="F17" s="33">
        <v>100</v>
      </c>
      <c r="G17" s="34">
        <v>2.5000000000000001E-2</v>
      </c>
      <c r="H17" s="34">
        <v>3.1E-2</v>
      </c>
      <c r="I17" s="33">
        <v>1</v>
      </c>
      <c r="J17" s="35" t="s">
        <v>257</v>
      </c>
      <c r="K17" s="35">
        <v>450</v>
      </c>
      <c r="L17" s="35">
        <v>276</v>
      </c>
      <c r="M17" s="35">
        <v>224</v>
      </c>
      <c r="N17" s="36">
        <v>0.98099999999999998</v>
      </c>
      <c r="O17" s="36">
        <v>1.26</v>
      </c>
      <c r="P17" s="35">
        <v>30</v>
      </c>
      <c r="Q17" s="32">
        <f t="shared" si="0"/>
        <v>5.79</v>
      </c>
      <c r="R17" s="37"/>
    </row>
    <row r="18" spans="1:18" s="38" customFormat="1" ht="15.75">
      <c r="A18" s="31" t="s">
        <v>242</v>
      </c>
      <c r="B18" s="32">
        <v>0.22900000000000001</v>
      </c>
      <c r="C18" s="33" t="s">
        <v>256</v>
      </c>
      <c r="D18" s="33">
        <v>85</v>
      </c>
      <c r="E18" s="33">
        <v>85</v>
      </c>
      <c r="F18" s="33">
        <v>100</v>
      </c>
      <c r="G18" s="34">
        <v>2.5000000000000001E-2</v>
      </c>
      <c r="H18" s="34">
        <v>3.1E-2</v>
      </c>
      <c r="I18" s="33">
        <v>1</v>
      </c>
      <c r="J18" s="35" t="s">
        <v>257</v>
      </c>
      <c r="K18" s="35">
        <v>450</v>
      </c>
      <c r="L18" s="35">
        <v>276</v>
      </c>
      <c r="M18" s="35">
        <v>224</v>
      </c>
      <c r="N18" s="36">
        <v>0.98099999999999998</v>
      </c>
      <c r="O18" s="36">
        <v>1.26</v>
      </c>
      <c r="P18" s="35">
        <v>30</v>
      </c>
      <c r="Q18" s="32">
        <f t="shared" si="0"/>
        <v>9.06</v>
      </c>
      <c r="R18" s="37"/>
    </row>
    <row r="19" spans="1:18" s="38" customFormat="1" ht="15.75">
      <c r="A19" s="31" t="s">
        <v>243</v>
      </c>
      <c r="B19" s="32">
        <v>7.0999999999999994E-2</v>
      </c>
      <c r="C19" s="33" t="s">
        <v>258</v>
      </c>
      <c r="D19" s="33">
        <v>85</v>
      </c>
      <c r="E19" s="33">
        <v>85</v>
      </c>
      <c r="F19" s="33">
        <v>100</v>
      </c>
      <c r="G19" s="34">
        <v>2.5000000000000001E-2</v>
      </c>
      <c r="H19" s="34">
        <v>3.1E-2</v>
      </c>
      <c r="I19" s="33">
        <v>1</v>
      </c>
      <c r="J19" s="35" t="s">
        <v>259</v>
      </c>
      <c r="K19" s="35">
        <v>274</v>
      </c>
      <c r="L19" s="35">
        <v>200</v>
      </c>
      <c r="M19" s="35">
        <v>192</v>
      </c>
      <c r="N19" s="36">
        <v>0.371</v>
      </c>
      <c r="O19" s="36">
        <v>0.28999999999999998</v>
      </c>
      <c r="P19" s="35">
        <v>10</v>
      </c>
      <c r="Q19" s="32">
        <f t="shared" si="0"/>
        <v>1.31</v>
      </c>
      <c r="R19" s="37"/>
    </row>
    <row r="20" spans="1:18" s="38" customFormat="1" ht="15.75">
      <c r="A20" s="31" t="s">
        <v>244</v>
      </c>
      <c r="B20" s="32">
        <v>0.27400000000000002</v>
      </c>
      <c r="C20" s="33" t="s">
        <v>260</v>
      </c>
      <c r="D20" s="33">
        <v>261</v>
      </c>
      <c r="E20" s="33">
        <v>131</v>
      </c>
      <c r="F20" s="33">
        <v>85</v>
      </c>
      <c r="G20" s="34">
        <v>0.10199999999999999</v>
      </c>
      <c r="H20" s="34">
        <v>7.0999999999999994E-2</v>
      </c>
      <c r="I20" s="33">
        <v>1</v>
      </c>
      <c r="J20" s="35" t="s">
        <v>261</v>
      </c>
      <c r="K20" s="35">
        <v>450</v>
      </c>
      <c r="L20" s="35">
        <v>280</v>
      </c>
      <c r="M20" s="35">
        <v>280</v>
      </c>
      <c r="N20" s="36">
        <v>1.244</v>
      </c>
      <c r="O20" s="36">
        <v>0.62</v>
      </c>
      <c r="P20" s="35">
        <v>10</v>
      </c>
      <c r="Q20" s="32">
        <f t="shared" si="0"/>
        <v>4.07</v>
      </c>
      <c r="R20" s="37"/>
    </row>
    <row r="21" spans="1:18" s="38" customFormat="1" ht="15.75">
      <c r="A21" s="31" t="s">
        <v>245</v>
      </c>
      <c r="B21" s="32">
        <v>0.14499999999999999</v>
      </c>
      <c r="C21" s="33" t="s">
        <v>262</v>
      </c>
      <c r="D21" s="33">
        <v>170</v>
      </c>
      <c r="E21" s="33">
        <v>91</v>
      </c>
      <c r="F21" s="33">
        <v>50</v>
      </c>
      <c r="G21" s="34">
        <v>2.7E-2</v>
      </c>
      <c r="H21" s="34">
        <v>0.04</v>
      </c>
      <c r="I21" s="33">
        <v>1</v>
      </c>
      <c r="J21" s="35" t="s">
        <v>263</v>
      </c>
      <c r="K21" s="35">
        <v>274</v>
      </c>
      <c r="L21" s="35">
        <v>200</v>
      </c>
      <c r="M21" s="35">
        <v>192</v>
      </c>
      <c r="N21" s="36">
        <v>0.371</v>
      </c>
      <c r="O21" s="36">
        <v>0.28999999999999998</v>
      </c>
      <c r="P21" s="35">
        <v>10</v>
      </c>
      <c r="Q21" s="32">
        <f t="shared" si="0"/>
        <v>2.14</v>
      </c>
      <c r="R21" s="37"/>
    </row>
    <row r="22" spans="1:18" s="38" customFormat="1" ht="15.75">
      <c r="A22" s="31" t="s">
        <v>246</v>
      </c>
      <c r="B22" s="32">
        <v>0.307</v>
      </c>
      <c r="C22" s="33" t="s">
        <v>262</v>
      </c>
      <c r="D22" s="33">
        <v>170</v>
      </c>
      <c r="E22" s="33">
        <v>91</v>
      </c>
      <c r="F22" s="33">
        <v>50</v>
      </c>
      <c r="G22" s="34">
        <v>2.7E-2</v>
      </c>
      <c r="H22" s="34">
        <v>0.04</v>
      </c>
      <c r="I22" s="33">
        <v>1</v>
      </c>
      <c r="J22" s="35" t="s">
        <v>263</v>
      </c>
      <c r="K22" s="35">
        <v>274</v>
      </c>
      <c r="L22" s="35">
        <v>200</v>
      </c>
      <c r="M22" s="35">
        <v>192</v>
      </c>
      <c r="N22" s="36">
        <v>0.371</v>
      </c>
      <c r="O22" s="36">
        <v>0.28999999999999998</v>
      </c>
      <c r="P22" s="35">
        <v>10</v>
      </c>
      <c r="Q22" s="32">
        <f t="shared" si="0"/>
        <v>3.76</v>
      </c>
      <c r="R22" s="37"/>
    </row>
    <row r="23" spans="1:18" s="38" customFormat="1" ht="15.75">
      <c r="A23" s="31" t="s">
        <v>35</v>
      </c>
      <c r="B23" s="32">
        <v>0.317</v>
      </c>
      <c r="C23" s="33" t="s">
        <v>262</v>
      </c>
      <c r="D23" s="33">
        <v>170</v>
      </c>
      <c r="E23" s="33">
        <v>91</v>
      </c>
      <c r="F23" s="33">
        <v>50</v>
      </c>
      <c r="G23" s="34">
        <v>2.7E-2</v>
      </c>
      <c r="H23" s="34">
        <v>0.04</v>
      </c>
      <c r="I23" s="33">
        <v>1</v>
      </c>
      <c r="J23" s="35" t="s">
        <v>263</v>
      </c>
      <c r="K23" s="35">
        <v>274</v>
      </c>
      <c r="L23" s="35">
        <v>200</v>
      </c>
      <c r="M23" s="35">
        <v>192</v>
      </c>
      <c r="N23" s="36">
        <v>0.371</v>
      </c>
      <c r="O23" s="36">
        <v>0.28999999999999998</v>
      </c>
      <c r="P23" s="35">
        <v>10</v>
      </c>
      <c r="Q23" s="32">
        <f t="shared" si="0"/>
        <v>3.86</v>
      </c>
      <c r="R23" s="37"/>
    </row>
    <row r="24" spans="1:18" s="38" customFormat="1" ht="15.75">
      <c r="A24" s="31" t="s">
        <v>120</v>
      </c>
      <c r="B24" s="32">
        <v>1.1000000000000001E-3</v>
      </c>
      <c r="C24" s="33" t="s">
        <v>186</v>
      </c>
      <c r="D24" s="33">
        <v>0</v>
      </c>
      <c r="E24" s="33">
        <v>0</v>
      </c>
      <c r="F24" s="33">
        <v>0</v>
      </c>
      <c r="G24" s="34">
        <v>0</v>
      </c>
      <c r="H24" s="34">
        <v>0</v>
      </c>
      <c r="I24" s="33">
        <v>0</v>
      </c>
      <c r="J24" s="35" t="s">
        <v>183</v>
      </c>
      <c r="K24" s="35">
        <v>680</v>
      </c>
      <c r="L24" s="35">
        <v>237</v>
      </c>
      <c r="M24" s="35">
        <v>297</v>
      </c>
      <c r="N24" s="36">
        <v>1.6879999999999999</v>
      </c>
      <c r="O24" s="36">
        <v>0.72</v>
      </c>
      <c r="P24" s="35">
        <v>5000</v>
      </c>
      <c r="Q24" s="32">
        <f t="shared" ref="Q24:Q35" si="1">((B24+H24)*P24)+O24</f>
        <v>6.22</v>
      </c>
      <c r="R24" s="37"/>
    </row>
    <row r="25" spans="1:18" s="38" customFormat="1" ht="15.75">
      <c r="A25" s="31" t="s">
        <v>123</v>
      </c>
      <c r="B25" s="32">
        <v>8.2699999999999994E-4</v>
      </c>
      <c r="C25" s="33" t="s">
        <v>186</v>
      </c>
      <c r="D25" s="33">
        <v>0</v>
      </c>
      <c r="E25" s="33">
        <v>0</v>
      </c>
      <c r="F25" s="33">
        <v>0</v>
      </c>
      <c r="G25" s="34">
        <v>0</v>
      </c>
      <c r="H25" s="34">
        <v>0</v>
      </c>
      <c r="I25" s="33">
        <v>0</v>
      </c>
      <c r="J25" s="35" t="s">
        <v>183</v>
      </c>
      <c r="K25" s="35">
        <v>680</v>
      </c>
      <c r="L25" s="35">
        <v>237</v>
      </c>
      <c r="M25" s="35">
        <v>297</v>
      </c>
      <c r="N25" s="36">
        <v>1.6879999999999999</v>
      </c>
      <c r="O25" s="36">
        <v>0.72</v>
      </c>
      <c r="P25" s="35">
        <v>5000</v>
      </c>
      <c r="Q25" s="32">
        <f t="shared" si="1"/>
        <v>4.8549999999999995</v>
      </c>
      <c r="R25" s="37"/>
    </row>
    <row r="26" spans="1:18" s="38" customFormat="1" ht="15.75">
      <c r="A26" s="31" t="s">
        <v>125</v>
      </c>
      <c r="B26" s="32">
        <v>1.3799999999999999E-3</v>
      </c>
      <c r="C26" s="33" t="s">
        <v>186</v>
      </c>
      <c r="D26" s="33">
        <v>0</v>
      </c>
      <c r="E26" s="33">
        <v>0</v>
      </c>
      <c r="F26" s="33">
        <v>0</v>
      </c>
      <c r="G26" s="34">
        <v>0</v>
      </c>
      <c r="H26" s="34">
        <v>0</v>
      </c>
      <c r="I26" s="33">
        <v>0</v>
      </c>
      <c r="J26" s="35" t="s">
        <v>183</v>
      </c>
      <c r="K26" s="35">
        <v>680</v>
      </c>
      <c r="L26" s="35">
        <v>237</v>
      </c>
      <c r="M26" s="35">
        <v>297</v>
      </c>
      <c r="N26" s="36">
        <v>1.6879999999999999</v>
      </c>
      <c r="O26" s="36">
        <v>0.72</v>
      </c>
      <c r="P26" s="35">
        <v>5000</v>
      </c>
      <c r="Q26" s="32">
        <f t="shared" si="1"/>
        <v>7.6199999999999992</v>
      </c>
      <c r="R26" s="37"/>
    </row>
    <row r="27" spans="1:18" s="38" customFormat="1" ht="15.75">
      <c r="A27" s="31" t="s">
        <v>127</v>
      </c>
      <c r="B27" s="32">
        <v>4.7999999999999996E-4</v>
      </c>
      <c r="C27" s="33" t="s">
        <v>186</v>
      </c>
      <c r="D27" s="33">
        <v>0</v>
      </c>
      <c r="E27" s="33">
        <v>0</v>
      </c>
      <c r="F27" s="33">
        <v>0</v>
      </c>
      <c r="G27" s="34">
        <v>0</v>
      </c>
      <c r="H27" s="34">
        <v>0</v>
      </c>
      <c r="I27" s="33">
        <v>0</v>
      </c>
      <c r="J27" s="35" t="s">
        <v>183</v>
      </c>
      <c r="K27" s="35">
        <v>680</v>
      </c>
      <c r="L27" s="35">
        <v>237</v>
      </c>
      <c r="M27" s="35">
        <v>297</v>
      </c>
      <c r="N27" s="36">
        <v>1.6879999999999999</v>
      </c>
      <c r="O27" s="36">
        <v>0.72</v>
      </c>
      <c r="P27" s="35">
        <v>5000</v>
      </c>
      <c r="Q27" s="32">
        <f t="shared" si="1"/>
        <v>3.12</v>
      </c>
      <c r="R27" s="37"/>
    </row>
    <row r="28" spans="1:18" s="38" customFormat="1" ht="15.75">
      <c r="A28" s="31" t="s">
        <v>128</v>
      </c>
      <c r="B28" s="32">
        <v>1.15E-3</v>
      </c>
      <c r="C28" s="33" t="s">
        <v>186</v>
      </c>
      <c r="D28" s="33">
        <v>0</v>
      </c>
      <c r="E28" s="33">
        <v>0</v>
      </c>
      <c r="F28" s="33">
        <v>0</v>
      </c>
      <c r="G28" s="34">
        <v>0</v>
      </c>
      <c r="H28" s="34">
        <v>0</v>
      </c>
      <c r="I28" s="33">
        <v>0</v>
      </c>
      <c r="J28" s="35" t="s">
        <v>183</v>
      </c>
      <c r="K28" s="35">
        <v>680</v>
      </c>
      <c r="L28" s="35">
        <v>237</v>
      </c>
      <c r="M28" s="35">
        <v>297</v>
      </c>
      <c r="N28" s="36">
        <v>1.6879999999999999</v>
      </c>
      <c r="O28" s="36">
        <v>0.72</v>
      </c>
      <c r="P28" s="35">
        <v>5000</v>
      </c>
      <c r="Q28" s="32">
        <f t="shared" si="1"/>
        <v>6.47</v>
      </c>
      <c r="R28" s="37"/>
    </row>
    <row r="29" spans="1:18" s="38" customFormat="1" ht="15.75">
      <c r="A29" s="31" t="s">
        <v>130</v>
      </c>
      <c r="B29" s="32">
        <v>1.41E-3</v>
      </c>
      <c r="C29" s="33" t="s">
        <v>186</v>
      </c>
      <c r="D29" s="33">
        <v>0</v>
      </c>
      <c r="E29" s="33">
        <v>0</v>
      </c>
      <c r="F29" s="33">
        <v>0</v>
      </c>
      <c r="G29" s="34">
        <v>0</v>
      </c>
      <c r="H29" s="34">
        <v>0</v>
      </c>
      <c r="I29" s="33">
        <v>0</v>
      </c>
      <c r="J29" s="35" t="s">
        <v>183</v>
      </c>
      <c r="K29" s="35">
        <v>680</v>
      </c>
      <c r="L29" s="35">
        <v>237</v>
      </c>
      <c r="M29" s="35">
        <v>297</v>
      </c>
      <c r="N29" s="36">
        <v>1.6879999999999999</v>
      </c>
      <c r="O29" s="36">
        <v>0.72</v>
      </c>
      <c r="P29" s="35">
        <v>5000</v>
      </c>
      <c r="Q29" s="32">
        <f t="shared" si="1"/>
        <v>7.77</v>
      </c>
      <c r="R29" s="37"/>
    </row>
    <row r="30" spans="1:18" s="38" customFormat="1" ht="15.75">
      <c r="A30" s="31" t="s">
        <v>132</v>
      </c>
      <c r="B30" s="32">
        <v>5.8E-4</v>
      </c>
      <c r="C30" s="33" t="s">
        <v>186</v>
      </c>
      <c r="D30" s="33">
        <v>0</v>
      </c>
      <c r="E30" s="33">
        <v>0</v>
      </c>
      <c r="F30" s="33">
        <v>0</v>
      </c>
      <c r="G30" s="34">
        <v>0</v>
      </c>
      <c r="H30" s="34">
        <v>0</v>
      </c>
      <c r="I30" s="33">
        <v>0</v>
      </c>
      <c r="J30" s="35" t="s">
        <v>183</v>
      </c>
      <c r="K30" s="35">
        <v>680</v>
      </c>
      <c r="L30" s="35">
        <v>237</v>
      </c>
      <c r="M30" s="35">
        <v>297</v>
      </c>
      <c r="N30" s="36">
        <v>1.6879999999999999</v>
      </c>
      <c r="O30" s="36">
        <v>0.72</v>
      </c>
      <c r="P30" s="35">
        <v>5000</v>
      </c>
      <c r="Q30" s="32">
        <f t="shared" si="1"/>
        <v>3.62</v>
      </c>
      <c r="R30" s="37"/>
    </row>
    <row r="31" spans="1:18" s="38" customFormat="1" ht="15.75">
      <c r="A31" s="31" t="s">
        <v>133</v>
      </c>
      <c r="B31" s="32">
        <v>5.7799999999999995E-4</v>
      </c>
      <c r="C31" s="33" t="s">
        <v>186</v>
      </c>
      <c r="D31" s="33">
        <v>0</v>
      </c>
      <c r="E31" s="33">
        <v>0</v>
      </c>
      <c r="F31" s="33">
        <v>0</v>
      </c>
      <c r="G31" s="34">
        <v>0</v>
      </c>
      <c r="H31" s="34">
        <v>0</v>
      </c>
      <c r="I31" s="33">
        <v>0</v>
      </c>
      <c r="J31" s="35" t="s">
        <v>184</v>
      </c>
      <c r="K31" s="35">
        <v>415</v>
      </c>
      <c r="L31" s="35">
        <v>235</v>
      </c>
      <c r="M31" s="35">
        <v>306</v>
      </c>
      <c r="N31" s="36">
        <v>1.052</v>
      </c>
      <c r="O31" s="36">
        <v>0.61899999999999999</v>
      </c>
      <c r="P31" s="35">
        <v>5000</v>
      </c>
      <c r="Q31" s="32">
        <f t="shared" si="1"/>
        <v>3.5089999999999995</v>
      </c>
      <c r="R31" s="37"/>
    </row>
    <row r="32" spans="1:18" s="38" customFormat="1" ht="15.75">
      <c r="A32" s="31" t="s">
        <v>135</v>
      </c>
      <c r="B32" s="32">
        <v>7.0000000000000001E-3</v>
      </c>
      <c r="C32" s="33" t="s">
        <v>186</v>
      </c>
      <c r="D32" s="33">
        <v>0</v>
      </c>
      <c r="E32" s="33">
        <v>0</v>
      </c>
      <c r="F32" s="33">
        <v>0</v>
      </c>
      <c r="G32" s="34">
        <v>0</v>
      </c>
      <c r="H32" s="34">
        <v>0</v>
      </c>
      <c r="I32" s="33">
        <v>0</v>
      </c>
      <c r="J32" s="35" t="s">
        <v>184</v>
      </c>
      <c r="K32" s="35">
        <v>415</v>
      </c>
      <c r="L32" s="35">
        <v>235</v>
      </c>
      <c r="M32" s="35">
        <v>306</v>
      </c>
      <c r="N32" s="36">
        <v>1.052</v>
      </c>
      <c r="O32" s="36">
        <v>0.61899999999999999</v>
      </c>
      <c r="P32" s="35">
        <v>2000</v>
      </c>
      <c r="Q32" s="32">
        <f t="shared" si="1"/>
        <v>14.619</v>
      </c>
      <c r="R32" s="37"/>
    </row>
    <row r="33" spans="1:18" s="38" customFormat="1" ht="15.75">
      <c r="A33" s="31" t="s">
        <v>136</v>
      </c>
      <c r="B33" s="32">
        <v>4.9000000000000007E-3</v>
      </c>
      <c r="C33" s="33" t="s">
        <v>186</v>
      </c>
      <c r="D33" s="33">
        <v>0</v>
      </c>
      <c r="E33" s="33">
        <v>0</v>
      </c>
      <c r="F33" s="33">
        <v>0</v>
      </c>
      <c r="G33" s="34">
        <v>0</v>
      </c>
      <c r="H33" s="34">
        <v>0</v>
      </c>
      <c r="I33" s="33">
        <v>0</v>
      </c>
      <c r="J33" s="35" t="s">
        <v>184</v>
      </c>
      <c r="K33" s="35">
        <v>415</v>
      </c>
      <c r="L33" s="35">
        <v>235</v>
      </c>
      <c r="M33" s="35">
        <v>306</v>
      </c>
      <c r="N33" s="36">
        <v>1.052</v>
      </c>
      <c r="O33" s="36">
        <v>0.61899999999999999</v>
      </c>
      <c r="P33" s="35">
        <v>2000</v>
      </c>
      <c r="Q33" s="32">
        <f t="shared" si="1"/>
        <v>10.419</v>
      </c>
      <c r="R33" s="37"/>
    </row>
    <row r="34" spans="1:18" s="38" customFormat="1" ht="15.75">
      <c r="A34" s="31" t="s">
        <v>137</v>
      </c>
      <c r="B34" s="32">
        <v>4.4200000000000003E-3</v>
      </c>
      <c r="C34" s="33" t="s">
        <v>186</v>
      </c>
      <c r="D34" s="33">
        <v>0</v>
      </c>
      <c r="E34" s="33">
        <v>0</v>
      </c>
      <c r="F34" s="33">
        <v>0</v>
      </c>
      <c r="G34" s="34">
        <v>0</v>
      </c>
      <c r="H34" s="34">
        <v>0</v>
      </c>
      <c r="I34" s="33">
        <v>0</v>
      </c>
      <c r="J34" s="35" t="s">
        <v>185</v>
      </c>
      <c r="K34" s="35">
        <v>548</v>
      </c>
      <c r="L34" s="35">
        <v>237</v>
      </c>
      <c r="M34" s="35">
        <v>297</v>
      </c>
      <c r="N34" s="36">
        <v>1.36</v>
      </c>
      <c r="O34" s="36">
        <v>0.66</v>
      </c>
      <c r="P34" s="35">
        <v>4000</v>
      </c>
      <c r="Q34" s="32">
        <f t="shared" si="1"/>
        <v>18.34</v>
      </c>
      <c r="R34" s="37"/>
    </row>
    <row r="35" spans="1:18" s="38" customFormat="1" ht="15.75">
      <c r="A35" s="31" t="s">
        <v>139</v>
      </c>
      <c r="B35" s="32">
        <v>5.6999999999999998E-4</v>
      </c>
      <c r="C35" s="33" t="s">
        <v>186</v>
      </c>
      <c r="D35" s="33">
        <v>0</v>
      </c>
      <c r="E35" s="33">
        <v>0</v>
      </c>
      <c r="F35" s="33">
        <v>0</v>
      </c>
      <c r="G35" s="34">
        <v>0</v>
      </c>
      <c r="H35" s="34">
        <v>0</v>
      </c>
      <c r="I35" s="33">
        <v>0</v>
      </c>
      <c r="J35" s="35" t="s">
        <v>183</v>
      </c>
      <c r="K35" s="35">
        <v>680</v>
      </c>
      <c r="L35" s="35">
        <v>237</v>
      </c>
      <c r="M35" s="35">
        <v>297</v>
      </c>
      <c r="N35" s="36">
        <v>1.6879999999999999</v>
      </c>
      <c r="O35" s="36">
        <v>0.72</v>
      </c>
      <c r="P35" s="35">
        <v>5000</v>
      </c>
      <c r="Q35" s="32">
        <f t="shared" si="1"/>
        <v>3.5700000000000003</v>
      </c>
      <c r="R35" s="37"/>
    </row>
    <row r="36" spans="1:18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3"/>
      <c r="Q36" s="7"/>
    </row>
    <row r="37" spans="1:18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3"/>
      <c r="Q37" s="7"/>
    </row>
  </sheetData>
  <phoneticPr fontId="1" type="noConversion"/>
  <conditionalFormatting sqref="A3:A19 A22:A35">
    <cfRule type="duplicateValues" dxfId="5" priority="5"/>
  </conditionalFormatting>
  <conditionalFormatting sqref="A3:A19">
    <cfRule type="duplicateValues" dxfId="4" priority="6"/>
  </conditionalFormatting>
  <conditionalFormatting sqref="A20:A21">
    <cfRule type="duplicateValues" dxfId="3" priority="3"/>
  </conditionalFormatting>
  <conditionalFormatting sqref="A20:A21">
    <cfRule type="duplicateValues" dxfId="2" priority="4"/>
  </conditionalFormatting>
  <conditionalFormatting sqref="A2">
    <cfRule type="duplicateValues" dxfId="1" priority="1"/>
  </conditionalFormatting>
  <conditionalFormatting sqref="A2">
    <cfRule type="duplicateValues" dxfId="0" priority="2"/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新品資料</vt:lpstr>
      <vt:lpstr>標準包裝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Photo</dc:creator>
  <cp:lastModifiedBy>user</cp:lastModifiedBy>
  <dcterms:created xsi:type="dcterms:W3CDTF">2023-04-26T01:47:45Z</dcterms:created>
  <dcterms:modified xsi:type="dcterms:W3CDTF">2026-05-12T07:53:59Z</dcterms:modified>
</cp:coreProperties>
</file>